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Foxley Parish Council\Finance\Annual Return 2021 - 2022\"/>
    </mc:Choice>
  </mc:AlternateContent>
  <xr:revisionPtr revIDLastSave="0" documentId="13_ncr:1_{EA130D24-700E-4004-BC39-63D68E3CB98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nd of year " sheetId="2" r:id="rId1"/>
    <sheet name="Cash Book" sheetId="1" r:id="rId2"/>
    <sheet name="receipts" sheetId="3" r:id="rId3"/>
    <sheet name="expenditure" sheetId="4" r:id="rId4"/>
  </sheets>
  <definedNames>
    <definedName name="_xlnm.Print_Area" localSheetId="1">'Cash Book'!$A$2:$Q$38</definedName>
    <definedName name="_xlnm.Print_Area" localSheetId="0">'end of year '!$A$1:$F$28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" l="1"/>
  <c r="K37" i="1"/>
  <c r="M37" i="1"/>
  <c r="N37" i="1"/>
  <c r="O37" i="1"/>
  <c r="C12" i="3"/>
  <c r="C26" i="4"/>
  <c r="D38" i="1"/>
  <c r="E29" i="1"/>
  <c r="E30" i="1" s="1"/>
  <c r="E31" i="1" s="1"/>
  <c r="E25" i="1"/>
  <c r="E26" i="1" s="1"/>
  <c r="E27" i="1" s="1"/>
  <c r="E11" i="1"/>
  <c r="E12" i="1" s="1"/>
  <c r="E13" i="1" s="1"/>
  <c r="E14" i="1" s="1"/>
  <c r="E15" i="1" s="1"/>
  <c r="E16" i="1" s="1"/>
  <c r="E17" i="1" s="1"/>
  <c r="E18" i="1" s="1"/>
  <c r="E19" i="1" s="1"/>
  <c r="E21" i="1" s="1"/>
  <c r="E22" i="1" s="1"/>
  <c r="C38" i="1" l="1"/>
</calcChain>
</file>

<file path=xl/sharedStrings.xml><?xml version="1.0" encoding="utf-8"?>
<sst xmlns="http://schemas.openxmlformats.org/spreadsheetml/2006/main" count="113" uniqueCount="75">
  <si>
    <t>Date</t>
  </si>
  <si>
    <t>Detail</t>
  </si>
  <si>
    <t>Deposit A/c</t>
  </si>
  <si>
    <t>Balance</t>
  </si>
  <si>
    <t>Credit</t>
  </si>
  <si>
    <t>Debit</t>
  </si>
  <si>
    <t>FOXLEY PARISH COUNCIL</t>
  </si>
  <si>
    <t>Receipt</t>
  </si>
  <si>
    <t>Payment</t>
  </si>
  <si>
    <t>Current a/c</t>
  </si>
  <si>
    <t>Receipts</t>
  </si>
  <si>
    <t>Precept</t>
  </si>
  <si>
    <t>Payments</t>
  </si>
  <si>
    <t>Salary</t>
  </si>
  <si>
    <t>Admin</t>
  </si>
  <si>
    <t>Village Hall</t>
  </si>
  <si>
    <t>Village payments</t>
  </si>
  <si>
    <t>other  (village Hall)</t>
  </si>
  <si>
    <t>Transfers</t>
  </si>
  <si>
    <t>Ref:Cheque No</t>
  </si>
  <si>
    <t>Income + starting balance</t>
  </si>
  <si>
    <t>Income + starting balance - expenditure</t>
  </si>
  <si>
    <t>Training</t>
  </si>
  <si>
    <t>insurance</t>
  </si>
  <si>
    <t>reserve fund for 'Garden Town'</t>
  </si>
  <si>
    <t>Business account</t>
  </si>
  <si>
    <t>Came &amp; Co</t>
  </si>
  <si>
    <t>St Thomas's Church Foxley</t>
  </si>
  <si>
    <t>Foxley Village Hall</t>
  </si>
  <si>
    <t>Reeves Tale</t>
  </si>
  <si>
    <t>NALC</t>
  </si>
  <si>
    <t>NPTS</t>
  </si>
  <si>
    <t>DD</t>
  </si>
  <si>
    <t>Data protection</t>
  </si>
  <si>
    <t>Breckland District Council</t>
  </si>
  <si>
    <t>TOTALS</t>
  </si>
  <si>
    <t>Current account</t>
  </si>
  <si>
    <t xml:space="preserve">FOXLEY PARISH COUNCIL </t>
  </si>
  <si>
    <t>record of payments 01/04/19 to 31/03/20</t>
  </si>
  <si>
    <t xml:space="preserve">Current account </t>
  </si>
  <si>
    <t xml:space="preserve">Income                   </t>
  </si>
  <si>
    <t>total expenditure</t>
  </si>
  <si>
    <t xml:space="preserve">Expenditure </t>
  </si>
  <si>
    <t>Transfer to business account</t>
  </si>
  <si>
    <t xml:space="preserve">Total                                         </t>
  </si>
  <si>
    <t>Starting balance + transfer+interest - expenditure</t>
  </si>
  <si>
    <t>Foxley Parish Council Cash Book from 1 April 2021 to 31 March 2022</t>
  </si>
  <si>
    <t>Balance 01/04/21</t>
  </si>
  <si>
    <t>record of receipts 01/04/21 to 31/03/22</t>
  </si>
  <si>
    <t>Clerk's Salary (March&amp; April)</t>
  </si>
  <si>
    <t>Jo Boxall (internal audit)</t>
  </si>
  <si>
    <t>Jo Boxall (internal sudit)</t>
  </si>
  <si>
    <t>Clerk's Salary (March &amp; April)</t>
  </si>
  <si>
    <t>Reclaim the Lane</t>
  </si>
  <si>
    <t>clerk's Salary (May &amp; June)</t>
  </si>
  <si>
    <t>St Thomas Foxley</t>
  </si>
  <si>
    <t>Clerk's salary (July, Aug, Sept)</t>
  </si>
  <si>
    <t>interest</t>
  </si>
  <si>
    <t>Clerk's salary (Oct, Nov)</t>
  </si>
  <si>
    <t>Paul Spooner (village hall car park)</t>
  </si>
  <si>
    <t>Broxap (dog bin)</t>
  </si>
  <si>
    <t>Wybone (litter bin)</t>
  </si>
  <si>
    <t>Clerk's salary (Dec &amp; Jan)</t>
  </si>
  <si>
    <t>Foxley Village Hall car park</t>
  </si>
  <si>
    <t>Clerk's salary (Oct &amp; Nov)</t>
  </si>
  <si>
    <t>calculation end of year accounts  to 31/03/22</t>
  </si>
  <si>
    <t>4700+ 7641.37 = 12,341</t>
  </si>
  <si>
    <t>12,341 - 9781 = 2560</t>
  </si>
  <si>
    <t>Current account balance at 01/04/21</t>
  </si>
  <si>
    <t>Current account balance at 31/03/22</t>
  </si>
  <si>
    <t>Starting balance at 01/04/21</t>
  </si>
  <si>
    <t>2479.82 +0+ 0.24- 0 = 2480.06</t>
  </si>
  <si>
    <t>Bank Reconciliation  at 31/03/22</t>
  </si>
  <si>
    <t>(Community current account)    £2559.82</t>
  </si>
  <si>
    <t>(Business savings account)    £2480.06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</si>
</sst>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"/>
    <numFmt numFmtId="165" formatCode="#,##0.00&quot; &quot;;&quot;(&quot;#,##0.00&quot;)&quot;"/>
    <numFmt numFmtId="166" formatCode="[$£-809]#,##0.00;[Red]&quot;-&quot;[$£-809]#,##0.00"/>
    <numFmt numFmtId="167" formatCode="&quot;£&quot;#,##0.00"/>
    <numFmt numFmtId="168" formatCode="#,##0&quot; &quot;;&quot;(&quot;#,##0&quot;)&quot;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4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4"/>
      <name val="Cambria"/>
      <family val="1"/>
      <scheme val="maj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271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 applyBorder="1"/>
    <xf numFmtId="0" fontId="1" fillId="0" borderId="1" xfId="1" applyFont="1" applyBorder="1"/>
    <xf numFmtId="165" fontId="1" fillId="0" borderId="4" xfId="1" applyNumberFormat="1" applyFont="1" applyBorder="1"/>
    <xf numFmtId="4" fontId="1" fillId="0" borderId="2" xfId="1" applyNumberFormat="1" applyFont="1" applyBorder="1"/>
    <xf numFmtId="0" fontId="1" fillId="0" borderId="5" xfId="1" applyFont="1" applyBorder="1"/>
    <xf numFmtId="165" fontId="1" fillId="0" borderId="5" xfId="1" applyNumberFormat="1" applyFont="1" applyBorder="1" applyAlignment="1">
      <alignment horizontal="right"/>
    </xf>
    <xf numFmtId="165" fontId="0" fillId="0" borderId="5" xfId="0" applyNumberFormat="1" applyFont="1" applyBorder="1"/>
    <xf numFmtId="165" fontId="1" fillId="0" borderId="5" xfId="1" applyNumberFormat="1" applyFont="1" applyBorder="1"/>
    <xf numFmtId="0" fontId="0" fillId="0" borderId="5" xfId="0" applyFont="1" applyBorder="1"/>
    <xf numFmtId="0" fontId="1" fillId="0" borderId="5" xfId="0" applyFont="1" applyBorder="1"/>
    <xf numFmtId="0" fontId="1" fillId="2" borderId="5" xfId="1" applyFont="1" applyFill="1" applyBorder="1"/>
    <xf numFmtId="165" fontId="1" fillId="2" borderId="5" xfId="1" applyNumberFormat="1" applyFont="1" applyFill="1" applyBorder="1"/>
    <xf numFmtId="165" fontId="1" fillId="2" borderId="5" xfId="1" applyNumberFormat="1" applyFont="1" applyFill="1" applyBorder="1" applyAlignment="1">
      <alignment horizontal="right"/>
    </xf>
    <xf numFmtId="165" fontId="1" fillId="3" borderId="5" xfId="1" applyNumberFormat="1" applyFont="1" applyFill="1" applyBorder="1"/>
    <xf numFmtId="165" fontId="1" fillId="4" borderId="5" xfId="1" applyNumberFormat="1" applyFont="1" applyFill="1" applyBorder="1"/>
    <xf numFmtId="2" fontId="1" fillId="4" borderId="5" xfId="1" applyNumberFormat="1" applyFont="1" applyFill="1" applyBorder="1"/>
    <xf numFmtId="167" fontId="1" fillId="4" borderId="5" xfId="1" applyNumberFormat="1" applyFont="1" applyFill="1" applyBorder="1"/>
    <xf numFmtId="2" fontId="1" fillId="0" borderId="5" xfId="1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0" fontId="8" fillId="0" borderId="0" xfId="1" applyFont="1"/>
    <xf numFmtId="0" fontId="6" fillId="0" borderId="0" xfId="1" applyFont="1"/>
    <xf numFmtId="0" fontId="7" fillId="0" borderId="0" xfId="1" applyFont="1"/>
    <xf numFmtId="2" fontId="7" fillId="0" borderId="0" xfId="1" applyNumberFormat="1" applyFont="1"/>
    <xf numFmtId="0" fontId="9" fillId="0" borderId="0" xfId="1" applyFont="1"/>
    <xf numFmtId="0" fontId="7" fillId="0" borderId="0" xfId="1" applyFont="1" applyBorder="1"/>
    <xf numFmtId="0" fontId="7" fillId="2" borderId="6" xfId="1" applyFont="1" applyFill="1" applyBorder="1"/>
    <xf numFmtId="0" fontId="7" fillId="2" borderId="7" xfId="1" applyFont="1" applyFill="1" applyBorder="1"/>
    <xf numFmtId="0" fontId="7" fillId="2" borderId="8" xfId="1" applyFont="1" applyFill="1" applyBorder="1"/>
    <xf numFmtId="2" fontId="7" fillId="4" borderId="6" xfId="1" applyNumberFormat="1" applyFont="1" applyFill="1" applyBorder="1"/>
    <xf numFmtId="0" fontId="7" fillId="4" borderId="7" xfId="1" applyFont="1" applyFill="1" applyBorder="1"/>
    <xf numFmtId="0" fontId="9" fillId="4" borderId="8" xfId="1" applyFont="1" applyFill="1" applyBorder="1"/>
    <xf numFmtId="0" fontId="9" fillId="0" borderId="0" xfId="1" applyFont="1" applyBorder="1"/>
    <xf numFmtId="0" fontId="7" fillId="0" borderId="5" xfId="1" applyFont="1" applyBorder="1" applyAlignment="1">
      <alignment horizontal="center" vertical="center" textRotation="180"/>
    </xf>
    <xf numFmtId="0" fontId="7" fillId="0" borderId="5" xfId="1" applyFont="1" applyBorder="1" applyAlignment="1">
      <alignment vertical="center" textRotation="180"/>
    </xf>
    <xf numFmtId="0" fontId="7" fillId="2" borderId="5" xfId="1" applyFont="1" applyFill="1" applyBorder="1" applyAlignment="1">
      <alignment vertical="center" textRotation="180"/>
    </xf>
    <xf numFmtId="0" fontId="7" fillId="2" borderId="5" xfId="1" applyFont="1" applyFill="1" applyBorder="1" applyAlignment="1">
      <alignment vertical="center" textRotation="180" wrapText="1"/>
    </xf>
    <xf numFmtId="2" fontId="7" fillId="4" borderId="5" xfId="1" applyNumberFormat="1" applyFont="1" applyFill="1" applyBorder="1" applyAlignment="1">
      <alignment vertical="center" textRotation="180"/>
    </xf>
    <xf numFmtId="0" fontId="7" fillId="4" borderId="5" xfId="1" applyFont="1" applyFill="1" applyBorder="1" applyAlignment="1">
      <alignment vertical="center" textRotation="180"/>
    </xf>
    <xf numFmtId="0" fontId="7" fillId="4" borderId="5" xfId="1" applyFont="1" applyFill="1" applyBorder="1" applyAlignment="1">
      <alignment horizontal="center" vertical="center" textRotation="180" wrapText="1"/>
    </xf>
    <xf numFmtId="0" fontId="7" fillId="3" borderId="5" xfId="1" applyFont="1" applyFill="1" applyBorder="1" applyAlignment="1">
      <alignment horizontal="center" vertical="center" textRotation="180" wrapText="1"/>
    </xf>
    <xf numFmtId="0" fontId="7" fillId="0" borderId="0" xfId="0" applyFont="1" applyAlignment="1">
      <alignment textRotation="180"/>
    </xf>
    <xf numFmtId="0" fontId="7" fillId="0" borderId="5" xfId="1" applyFont="1" applyBorder="1" applyAlignment="1">
      <alignment horizontal="center"/>
    </xf>
    <xf numFmtId="0" fontId="7" fillId="0" borderId="5" xfId="1" applyFont="1" applyBorder="1"/>
    <xf numFmtId="0" fontId="7" fillId="2" borderId="5" xfId="1" applyFont="1" applyFill="1" applyBorder="1"/>
    <xf numFmtId="2" fontId="7" fillId="4" borderId="5" xfId="1" applyNumberFormat="1" applyFont="1" applyFill="1" applyBorder="1"/>
    <xf numFmtId="0" fontId="7" fillId="4" borderId="5" xfId="1" applyFont="1" applyFill="1" applyBorder="1"/>
    <xf numFmtId="0" fontId="7" fillId="4" borderId="5" xfId="1" applyFont="1" applyFill="1" applyBorder="1" applyAlignment="1">
      <alignment horizontal="center" vertical="center"/>
    </xf>
    <xf numFmtId="0" fontId="7" fillId="3" borderId="5" xfId="1" applyFont="1" applyFill="1" applyBorder="1"/>
    <xf numFmtId="164" fontId="7" fillId="0" borderId="5" xfId="1" applyNumberFormat="1" applyFont="1" applyBorder="1" applyAlignment="1">
      <alignment horizontal="center"/>
    </xf>
    <xf numFmtId="1" fontId="7" fillId="0" borderId="5" xfId="1" applyNumberFormat="1" applyFont="1" applyBorder="1" applyAlignment="1">
      <alignment horizontal="center"/>
    </xf>
    <xf numFmtId="0" fontId="7" fillId="0" borderId="5" xfId="0" applyFont="1" applyBorder="1"/>
    <xf numFmtId="165" fontId="7" fillId="0" borderId="5" xfId="1" applyNumberFormat="1" applyFont="1" applyBorder="1"/>
    <xf numFmtId="165" fontId="7" fillId="4" borderId="5" xfId="1" applyNumberFormat="1" applyFont="1" applyFill="1" applyBorder="1"/>
    <xf numFmtId="0" fontId="7" fillId="4" borderId="5" xfId="0" applyFont="1" applyFill="1" applyBorder="1"/>
    <xf numFmtId="165" fontId="7" fillId="3" borderId="5" xfId="1" applyNumberFormat="1" applyFont="1" applyFill="1" applyBorder="1"/>
    <xf numFmtId="165" fontId="7" fillId="2" borderId="5" xfId="1" applyNumberFormat="1" applyFont="1" applyFill="1" applyBorder="1"/>
    <xf numFmtId="165" fontId="7" fillId="0" borderId="5" xfId="1" applyNumberFormat="1" applyFont="1" applyBorder="1" applyAlignment="1">
      <alignment horizontal="right"/>
    </xf>
    <xf numFmtId="4" fontId="7" fillId="0" borderId="5" xfId="1" applyNumberFormat="1" applyFont="1" applyBorder="1"/>
    <xf numFmtId="0" fontId="7" fillId="2" borderId="5" xfId="0" applyFont="1" applyFill="1" applyBorder="1"/>
    <xf numFmtId="0" fontId="7" fillId="0" borderId="5" xfId="1" applyFont="1" applyFill="1" applyBorder="1"/>
    <xf numFmtId="165" fontId="7" fillId="0" borderId="5" xfId="1" applyNumberFormat="1" applyFont="1" applyFill="1" applyBorder="1"/>
    <xf numFmtId="0" fontId="7" fillId="0" borderId="0" xfId="0" applyFont="1" applyFill="1"/>
    <xf numFmtId="14" fontId="7" fillId="0" borderId="0" xfId="1" applyNumberFormat="1" applyFont="1" applyBorder="1" applyAlignment="1">
      <alignment horizontal="center"/>
    </xf>
    <xf numFmtId="165" fontId="7" fillId="0" borderId="0" xfId="0" applyNumberFormat="1" applyFont="1"/>
    <xf numFmtId="165" fontId="9" fillId="0" borderId="0" xfId="1" applyNumberFormat="1" applyFont="1"/>
    <xf numFmtId="165" fontId="9" fillId="4" borderId="7" xfId="1" applyNumberFormat="1" applyFont="1" applyFill="1" applyBorder="1"/>
    <xf numFmtId="165" fontId="7" fillId="4" borderId="5" xfId="1" applyNumberFormat="1" applyFont="1" applyFill="1" applyBorder="1" applyAlignment="1">
      <alignment horizontal="center" vertical="center"/>
    </xf>
    <xf numFmtId="165" fontId="7" fillId="0" borderId="0" xfId="0" applyNumberFormat="1" applyFont="1" applyBorder="1"/>
    <xf numFmtId="164" fontId="1" fillId="0" borderId="5" xfId="1" applyNumberFormat="1" applyFont="1" applyBorder="1" applyAlignment="1">
      <alignment horizontal="center"/>
    </xf>
    <xf numFmtId="1" fontId="1" fillId="0" borderId="5" xfId="1" applyNumberFormat="1" applyFont="1" applyBorder="1" applyAlignment="1">
      <alignment horizontal="center"/>
    </xf>
    <xf numFmtId="0" fontId="0" fillId="0" borderId="5" xfId="1" applyFont="1" applyBorder="1"/>
    <xf numFmtId="4" fontId="1" fillId="0" borderId="5" xfId="1" applyNumberFormat="1" applyFont="1" applyBorder="1"/>
    <xf numFmtId="1" fontId="7" fillId="0" borderId="0" xfId="1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right"/>
    </xf>
    <xf numFmtId="0" fontId="7" fillId="0" borderId="0" xfId="0" applyFont="1" applyBorder="1"/>
    <xf numFmtId="2" fontId="7" fillId="0" borderId="0" xfId="0" applyNumberFormat="1" applyFont="1" applyBorder="1"/>
    <xf numFmtId="0" fontId="11" fillId="0" borderId="0" xfId="0" applyFont="1" applyBorder="1"/>
    <xf numFmtId="0" fontId="6" fillId="0" borderId="0" xfId="0" applyFont="1" applyBorder="1"/>
    <xf numFmtId="165" fontId="0" fillId="4" borderId="5" xfId="1" applyNumberFormat="1" applyFont="1" applyFill="1" applyBorder="1" applyAlignment="1">
      <alignment horizontal="center" vertical="center" textRotation="180" wrapText="1"/>
    </xf>
    <xf numFmtId="0" fontId="0" fillId="4" borderId="5" xfId="1" applyFont="1" applyFill="1" applyBorder="1" applyAlignment="1">
      <alignment vertical="center" textRotation="180"/>
    </xf>
    <xf numFmtId="0" fontId="7" fillId="4" borderId="0" xfId="0" applyFont="1" applyFill="1"/>
    <xf numFmtId="2" fontId="7" fillId="4" borderId="0" xfId="1" applyNumberFormat="1" applyFont="1" applyFill="1" applyBorder="1"/>
    <xf numFmtId="14" fontId="7" fillId="0" borderId="0" xfId="0" applyNumberFormat="1" applyFont="1"/>
    <xf numFmtId="164" fontId="7" fillId="0" borderId="5" xfId="1" applyNumberFormat="1" applyFont="1" applyFill="1" applyBorder="1" applyAlignment="1">
      <alignment horizontal="center"/>
    </xf>
    <xf numFmtId="0" fontId="0" fillId="0" borderId="5" xfId="1" applyFont="1" applyFill="1" applyBorder="1"/>
    <xf numFmtId="0" fontId="7" fillId="2" borderId="0" xfId="0" applyFont="1" applyFill="1"/>
    <xf numFmtId="1" fontId="1" fillId="0" borderId="5" xfId="1" applyNumberFormat="1" applyFont="1" applyFill="1" applyBorder="1" applyAlignment="1">
      <alignment horizontal="center"/>
    </xf>
    <xf numFmtId="1" fontId="0" fillId="0" borderId="5" xfId="1" applyNumberFormat="1" applyFont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1" fontId="7" fillId="0" borderId="8" xfId="1" applyNumberFormat="1" applyFont="1" applyFill="1" applyBorder="1" applyAlignment="1">
      <alignment horizontal="center"/>
    </xf>
    <xf numFmtId="1" fontId="1" fillId="0" borderId="6" xfId="1" applyNumberFormat="1" applyFont="1" applyFill="1" applyBorder="1" applyAlignment="1">
      <alignment horizontal="center"/>
    </xf>
    <xf numFmtId="4" fontId="7" fillId="2" borderId="5" xfId="1" applyNumberFormat="1" applyFont="1" applyFill="1" applyBorder="1"/>
    <xf numFmtId="168" fontId="7" fillId="4" borderId="5" xfId="1" applyNumberFormat="1" applyFont="1" applyFill="1" applyBorder="1"/>
    <xf numFmtId="1" fontId="7" fillId="0" borderId="9" xfId="1" applyNumberFormat="1" applyFont="1" applyBorder="1" applyAlignment="1">
      <alignment horizontal="center"/>
    </xf>
    <xf numFmtId="4" fontId="7" fillId="0" borderId="9" xfId="1" applyNumberFormat="1" applyFont="1" applyBorder="1"/>
    <xf numFmtId="165" fontId="7" fillId="0" borderId="9" xfId="1" applyNumberFormat="1" applyFont="1" applyBorder="1"/>
    <xf numFmtId="0" fontId="0" fillId="0" borderId="9" xfId="1" applyFont="1" applyBorder="1"/>
    <xf numFmtId="14" fontId="7" fillId="0" borderId="5" xfId="0" applyNumberFormat="1" applyFont="1" applyBorder="1"/>
    <xf numFmtId="1" fontId="7" fillId="0" borderId="5" xfId="1" applyNumberFormat="1" applyFont="1" applyBorder="1" applyAlignment="1">
      <alignment horizontal="center"/>
    </xf>
    <xf numFmtId="0" fontId="9" fillId="5" borderId="0" xfId="1" applyFont="1" applyFill="1" applyBorder="1"/>
    <xf numFmtId="0" fontId="7" fillId="6" borderId="5" xfId="1" applyFont="1" applyFill="1" applyBorder="1" applyAlignment="1">
      <alignment horizontal="center" vertical="center"/>
    </xf>
    <xf numFmtId="0" fontId="7" fillId="6" borderId="5" xfId="0" applyFont="1" applyFill="1" applyBorder="1"/>
    <xf numFmtId="165" fontId="7" fillId="6" borderId="5" xfId="1" applyNumberFormat="1" applyFont="1" applyFill="1" applyBorder="1"/>
    <xf numFmtId="168" fontId="7" fillId="6" borderId="5" xfId="1" applyNumberFormat="1" applyFont="1" applyFill="1" applyBorder="1"/>
    <xf numFmtId="0" fontId="0" fillId="6" borderId="5" xfId="1" applyFont="1" applyFill="1" applyBorder="1" applyAlignment="1">
      <alignment horizontal="center" vertical="center" textRotation="180" wrapText="1"/>
    </xf>
    <xf numFmtId="164" fontId="0" fillId="0" borderId="0" xfId="1" applyNumberFormat="1" applyFont="1" applyFill="1" applyBorder="1" applyAlignment="1">
      <alignment horizontal="center"/>
    </xf>
    <xf numFmtId="3" fontId="7" fillId="2" borderId="5" xfId="1" applyNumberFormat="1" applyFont="1" applyFill="1" applyBorder="1"/>
    <xf numFmtId="2" fontId="0" fillId="0" borderId="5" xfId="0" applyNumberFormat="1" applyFont="1" applyBorder="1"/>
    <xf numFmtId="165" fontId="1" fillId="6" borderId="5" xfId="1" applyNumberFormat="1" applyFont="1" applyFill="1" applyBorder="1"/>
    <xf numFmtId="0" fontId="0" fillId="0" borderId="0" xfId="0" applyFont="1"/>
    <xf numFmtId="2" fontId="7" fillId="0" borderId="5" xfId="0" applyNumberFormat="1" applyFont="1" applyBorder="1"/>
    <xf numFmtId="165" fontId="1" fillId="0" borderId="5" xfId="1" applyNumberFormat="1" applyFont="1" applyFill="1" applyBorder="1" applyAlignment="1">
      <alignment horizontal="center"/>
    </xf>
    <xf numFmtId="0" fontId="1" fillId="0" borderId="0" xfId="1" applyFont="1"/>
    <xf numFmtId="0" fontId="1" fillId="0" borderId="5" xfId="1" applyFont="1" applyBorder="1" applyAlignment="1">
      <alignment horizontal="center" vertical="center" textRotation="180"/>
    </xf>
    <xf numFmtId="2" fontId="1" fillId="0" borderId="9" xfId="1" applyNumberFormat="1" applyFont="1" applyBorder="1" applyAlignment="1">
      <alignment horizontal="center"/>
    </xf>
    <xf numFmtId="2" fontId="1" fillId="0" borderId="5" xfId="1" applyNumberFormat="1" applyFont="1" applyBorder="1" applyAlignment="1">
      <alignment horizontal="left"/>
    </xf>
    <xf numFmtId="0" fontId="0" fillId="0" borderId="0" xfId="0" applyFont="1" applyBorder="1"/>
    <xf numFmtId="0" fontId="0" fillId="2" borderId="5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7" fillId="2" borderId="9" xfId="1" applyFont="1" applyFill="1" applyBorder="1"/>
    <xf numFmtId="0" fontId="7" fillId="2" borderId="9" xfId="0" applyFont="1" applyFill="1" applyBorder="1"/>
    <xf numFmtId="2" fontId="7" fillId="4" borderId="9" xfId="1" applyNumberFormat="1" applyFont="1" applyFill="1" applyBorder="1"/>
    <xf numFmtId="0" fontId="7" fillId="4" borderId="9" xfId="1" applyFont="1" applyFill="1" applyBorder="1"/>
    <xf numFmtId="165" fontId="7" fillId="4" borderId="9" xfId="1" applyNumberFormat="1" applyFont="1" applyFill="1" applyBorder="1"/>
    <xf numFmtId="165" fontId="7" fillId="6" borderId="9" xfId="1" applyNumberFormat="1" applyFont="1" applyFill="1" applyBorder="1"/>
    <xf numFmtId="165" fontId="7" fillId="3" borderId="9" xfId="1" applyNumberFormat="1" applyFont="1" applyFill="1" applyBorder="1"/>
    <xf numFmtId="14" fontId="6" fillId="0" borderId="5" xfId="0" applyNumberFormat="1" applyFont="1" applyBorder="1"/>
    <xf numFmtId="14" fontId="0" fillId="0" borderId="5" xfId="0" applyNumberFormat="1" applyFont="1" applyBorder="1"/>
    <xf numFmtId="0" fontId="6" fillId="0" borderId="5" xfId="1" applyFont="1" applyBorder="1"/>
    <xf numFmtId="2" fontId="6" fillId="0" borderId="5" xfId="1" applyNumberFormat="1" applyFont="1" applyBorder="1" applyAlignment="1">
      <alignment horizontal="center"/>
    </xf>
    <xf numFmtId="3" fontId="6" fillId="0" borderId="0" xfId="0" applyNumberFormat="1" applyFont="1" applyFill="1"/>
    <xf numFmtId="0" fontId="6" fillId="0" borderId="0" xfId="0" applyFont="1" applyFill="1"/>
    <xf numFmtId="1" fontId="6" fillId="0" borderId="0" xfId="0" applyNumberFormat="1" applyFont="1" applyFill="1"/>
    <xf numFmtId="2" fontId="6" fillId="0" borderId="0" xfId="0" applyNumberFormat="1" applyFont="1" applyFill="1"/>
    <xf numFmtId="165" fontId="6" fillId="0" borderId="0" xfId="0" applyNumberFormat="1" applyFont="1" applyFill="1"/>
    <xf numFmtId="2" fontId="7" fillId="0" borderId="5" xfId="1" applyNumberFormat="1" applyFont="1" applyBorder="1"/>
    <xf numFmtId="0" fontId="7" fillId="6" borderId="5" xfId="1" applyFont="1" applyFill="1" applyBorder="1" applyAlignment="1">
      <alignment horizontal="center"/>
    </xf>
    <xf numFmtId="0" fontId="0" fillId="0" borderId="0" xfId="0"/>
    <xf numFmtId="0" fontId="1" fillId="0" borderId="0" xfId="1" applyFont="1" applyBorder="1"/>
    <xf numFmtId="0" fontId="1" fillId="0" borderId="5" xfId="1" applyFont="1" applyBorder="1"/>
    <xf numFmtId="165" fontId="1" fillId="0" borderId="5" xfId="1" applyNumberFormat="1" applyFont="1" applyBorder="1"/>
    <xf numFmtId="0" fontId="0" fillId="2" borderId="5" xfId="1" applyFont="1" applyFill="1" applyBorder="1" applyAlignment="1">
      <alignment vertical="top"/>
    </xf>
    <xf numFmtId="0" fontId="0" fillId="2" borderId="5" xfId="1" applyFont="1" applyFill="1" applyBorder="1" applyAlignment="1">
      <alignment vertical="top" wrapText="1"/>
    </xf>
    <xf numFmtId="0" fontId="0" fillId="2" borderId="7" xfId="1" applyFont="1" applyFill="1" applyBorder="1"/>
    <xf numFmtId="0" fontId="1" fillId="2" borderId="8" xfId="1" applyFont="1" applyFill="1" applyBorder="1"/>
    <xf numFmtId="0" fontId="6" fillId="0" borderId="0" xfId="0" applyFont="1"/>
    <xf numFmtId="164" fontId="1" fillId="0" borderId="5" xfId="1" applyNumberFormat="1" applyFont="1" applyBorder="1" applyAlignment="1">
      <alignment horizontal="center"/>
    </xf>
    <xf numFmtId="1" fontId="1" fillId="0" borderId="5" xfId="1" applyNumberFormat="1" applyFont="1" applyBorder="1" applyAlignment="1">
      <alignment horizontal="center"/>
    </xf>
    <xf numFmtId="14" fontId="10" fillId="0" borderId="5" xfId="1" applyNumberFormat="1" applyFont="1" applyBorder="1" applyAlignment="1">
      <alignment horizontal="center"/>
    </xf>
    <xf numFmtId="0" fontId="0" fillId="0" borderId="5" xfId="1" applyFont="1" applyBorder="1"/>
    <xf numFmtId="0" fontId="0" fillId="0" borderId="5" xfId="1" applyFont="1" applyFill="1" applyBorder="1"/>
    <xf numFmtId="1" fontId="1" fillId="0" borderId="5" xfId="1" applyNumberFormat="1" applyFont="1" applyFill="1" applyBorder="1" applyAlignment="1">
      <alignment horizontal="center"/>
    </xf>
    <xf numFmtId="1" fontId="0" fillId="0" borderId="5" xfId="1" applyNumberFormat="1" applyFont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1" fontId="1" fillId="0" borderId="6" xfId="1" applyNumberFormat="1" applyFont="1" applyFill="1" applyBorder="1" applyAlignment="1">
      <alignment horizontal="center"/>
    </xf>
    <xf numFmtId="14" fontId="12" fillId="0" borderId="5" xfId="1" applyNumberFormat="1" applyFont="1" applyBorder="1" applyAlignment="1">
      <alignment horizontal="left"/>
    </xf>
    <xf numFmtId="2" fontId="1" fillId="0" borderId="0" xfId="1" applyNumberFormat="1" applyFont="1" applyBorder="1" applyAlignment="1">
      <alignment horizontal="center"/>
    </xf>
    <xf numFmtId="0" fontId="0" fillId="0" borderId="0" xfId="0" applyFont="1" applyBorder="1"/>
    <xf numFmtId="0" fontId="6" fillId="0" borderId="5" xfId="1" applyFont="1" applyBorder="1"/>
    <xf numFmtId="0" fontId="0" fillId="0" borderId="5" xfId="1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9" fontId="0" fillId="0" borderId="5" xfId="0" applyNumberFormat="1" applyFont="1" applyBorder="1" applyAlignment="1">
      <alignment horizontal="center"/>
    </xf>
    <xf numFmtId="169" fontId="6" fillId="0" borderId="5" xfId="0" applyNumberFormat="1" applyFont="1" applyBorder="1" applyAlignment="1">
      <alignment horizontal="center"/>
    </xf>
    <xf numFmtId="0" fontId="0" fillId="0" borderId="5" xfId="1" applyFont="1" applyBorder="1" applyAlignment="1">
      <alignment horizontal="center" vertical="center" textRotation="180"/>
    </xf>
    <xf numFmtId="0" fontId="13" fillId="0" borderId="0" xfId="0" applyFont="1" applyAlignment="1"/>
    <xf numFmtId="0" fontId="0" fillId="0" borderId="0" xfId="0" applyAlignment="1"/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2" borderId="5" xfId="1" applyFont="1" applyFill="1" applyBorder="1" applyAlignment="1">
      <alignment vertical="top"/>
    </xf>
    <xf numFmtId="0" fontId="12" fillId="2" borderId="5" xfId="1" applyFont="1" applyFill="1" applyBorder="1" applyAlignment="1">
      <alignment vertical="top" wrapText="1"/>
    </xf>
    <xf numFmtId="0" fontId="12" fillId="2" borderId="5" xfId="1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/>
    </xf>
    <xf numFmtId="2" fontId="12" fillId="0" borderId="5" xfId="1" applyNumberFormat="1" applyFont="1" applyBorder="1" applyAlignment="1">
      <alignment horizontal="center"/>
    </xf>
    <xf numFmtId="0" fontId="12" fillId="2" borderId="5" xfId="1" applyFont="1" applyFill="1" applyBorder="1"/>
    <xf numFmtId="164" fontId="12" fillId="0" borderId="5" xfId="1" applyNumberFormat="1" applyFont="1" applyBorder="1" applyAlignment="1"/>
    <xf numFmtId="164" fontId="12" fillId="0" borderId="5" xfId="1" applyNumberFormat="1" applyFont="1" applyBorder="1" applyAlignment="1">
      <alignment horizontal="left"/>
    </xf>
    <xf numFmtId="0" fontId="12" fillId="0" borderId="5" xfId="0" applyFont="1" applyBorder="1"/>
    <xf numFmtId="0" fontId="12" fillId="0" borderId="0" xfId="0" applyFont="1"/>
    <xf numFmtId="164" fontId="10" fillId="0" borderId="10" xfId="1" applyNumberFormat="1" applyFont="1" applyBorder="1" applyAlignment="1">
      <alignment horizontal="left"/>
    </xf>
    <xf numFmtId="164" fontId="12" fillId="0" borderId="0" xfId="1" applyNumberFormat="1" applyFont="1" applyBorder="1" applyAlignment="1"/>
    <xf numFmtId="3" fontId="12" fillId="0" borderId="5" xfId="1" applyNumberFormat="1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5" xfId="1" applyFont="1" applyBorder="1"/>
    <xf numFmtId="2" fontId="12" fillId="0" borderId="5" xfId="1" applyNumberFormat="1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14" fontId="12" fillId="0" borderId="5" xfId="1" applyNumberFormat="1" applyFont="1" applyBorder="1" applyAlignment="1">
      <alignment vertical="center"/>
    </xf>
    <xf numFmtId="14" fontId="12" fillId="0" borderId="6" xfId="1" applyNumberFormat="1" applyFont="1" applyBorder="1" applyAlignment="1">
      <alignment horizontal="left"/>
    </xf>
    <xf numFmtId="14" fontId="12" fillId="0" borderId="7" xfId="1" applyNumberFormat="1" applyFont="1" applyBorder="1" applyAlignment="1">
      <alignment horizontal="left"/>
    </xf>
    <xf numFmtId="14" fontId="12" fillId="0" borderId="8" xfId="1" applyNumberFormat="1" applyFont="1" applyBorder="1" applyAlignment="1">
      <alignment horizontal="left"/>
    </xf>
    <xf numFmtId="165" fontId="12" fillId="0" borderId="5" xfId="1" applyNumberFormat="1" applyFont="1" applyBorder="1" applyAlignment="1">
      <alignment horizontal="right"/>
    </xf>
    <xf numFmtId="165" fontId="12" fillId="0" borderId="5" xfId="0" applyNumberFormat="1" applyFont="1" applyBorder="1"/>
    <xf numFmtId="0" fontId="10" fillId="0" borderId="5" xfId="1" applyFont="1" applyBorder="1" applyAlignment="1">
      <alignment horizontal="left"/>
    </xf>
    <xf numFmtId="164" fontId="12" fillId="0" borderId="5" xfId="1" applyNumberFormat="1" applyFont="1" applyBorder="1" applyAlignment="1">
      <alignment horizontal="left" vertical="center" wrapText="1"/>
    </xf>
    <xf numFmtId="164" fontId="12" fillId="0" borderId="6" xfId="1" applyNumberFormat="1" applyFont="1" applyBorder="1" applyAlignment="1"/>
    <xf numFmtId="164" fontId="12" fillId="0" borderId="8" xfId="1" applyNumberFormat="1" applyFont="1" applyBorder="1" applyAlignment="1"/>
    <xf numFmtId="0" fontId="1" fillId="0" borderId="16" xfId="1" applyFont="1" applyBorder="1"/>
    <xf numFmtId="165" fontId="1" fillId="0" borderId="16" xfId="1" applyNumberFormat="1" applyFont="1" applyBorder="1"/>
    <xf numFmtId="2" fontId="1" fillId="0" borderId="16" xfId="1" applyNumberFormat="1" applyFont="1" applyBorder="1" applyAlignment="1">
      <alignment horizontal="center"/>
    </xf>
    <xf numFmtId="0" fontId="1" fillId="2" borderId="16" xfId="1" applyFont="1" applyFill="1" applyBorder="1"/>
    <xf numFmtId="0" fontId="0" fillId="0" borderId="0" xfId="0" applyBorder="1"/>
    <xf numFmtId="165" fontId="1" fillId="0" borderId="0" xfId="1" applyNumberFormat="1" applyFont="1" applyBorder="1"/>
    <xf numFmtId="0" fontId="1" fillId="2" borderId="0" xfId="1" applyFont="1" applyFill="1" applyBorder="1"/>
    <xf numFmtId="2" fontId="1" fillId="2" borderId="0" xfId="1" applyNumberFormat="1" applyFont="1" applyFill="1" applyBorder="1"/>
    <xf numFmtId="165" fontId="1" fillId="2" borderId="0" xfId="1" applyNumberFormat="1" applyFont="1" applyFill="1" applyBorder="1"/>
    <xf numFmtId="2" fontId="11" fillId="0" borderId="5" xfId="1" applyNumberFormat="1" applyFont="1" applyBorder="1" applyAlignment="1">
      <alignment horizontal="center"/>
    </xf>
    <xf numFmtId="165" fontId="6" fillId="0" borderId="5" xfId="1" applyNumberFormat="1" applyFont="1" applyBorder="1"/>
    <xf numFmtId="14" fontId="6" fillId="0" borderId="9" xfId="0" applyNumberFormat="1" applyFont="1" applyBorder="1"/>
    <xf numFmtId="0" fontId="6" fillId="0" borderId="9" xfId="1" applyFont="1" applyBorder="1"/>
    <xf numFmtId="2" fontId="6" fillId="0" borderId="9" xfId="1" applyNumberFormat="1" applyFont="1" applyBorder="1" applyAlignment="1">
      <alignment horizontal="center"/>
    </xf>
    <xf numFmtId="165" fontId="6" fillId="0" borderId="9" xfId="1" applyNumberFormat="1" applyFont="1" applyBorder="1"/>
    <xf numFmtId="2" fontId="6" fillId="0" borderId="12" xfId="1" applyNumberFormat="1" applyFont="1" applyBorder="1" applyAlignment="1">
      <alignment horizontal="center"/>
    </xf>
    <xf numFmtId="14" fontId="6" fillId="0" borderId="0" xfId="0" applyNumberFormat="1" applyFont="1" applyBorder="1"/>
    <xf numFmtId="0" fontId="6" fillId="0" borderId="0" xfId="1" applyFont="1" applyBorder="1"/>
    <xf numFmtId="2" fontId="6" fillId="0" borderId="0" xfId="1" applyNumberFormat="1" applyFont="1" applyBorder="1" applyAlignment="1">
      <alignment horizontal="center"/>
    </xf>
    <xf numFmtId="165" fontId="6" fillId="0" borderId="0" xfId="1" applyNumberFormat="1" applyFont="1" applyBorder="1"/>
    <xf numFmtId="165" fontId="1" fillId="0" borderId="17" xfId="1" applyNumberFormat="1" applyFont="1" applyFill="1" applyBorder="1"/>
    <xf numFmtId="0" fontId="0" fillId="0" borderId="17" xfId="1" applyFont="1" applyFill="1" applyBorder="1"/>
    <xf numFmtId="1" fontId="1" fillId="0" borderId="0" xfId="1" applyNumberFormat="1" applyFont="1" applyBorder="1" applyAlignment="1">
      <alignment horizontal="center"/>
    </xf>
    <xf numFmtId="165" fontId="7" fillId="0" borderId="17" xfId="1" applyNumberFormat="1" applyFont="1" applyBorder="1"/>
    <xf numFmtId="0" fontId="0" fillId="0" borderId="17" xfId="1" applyFont="1" applyBorder="1"/>
    <xf numFmtId="14" fontId="0" fillId="0" borderId="0" xfId="0" applyNumberFormat="1" applyFont="1"/>
    <xf numFmtId="0" fontId="1" fillId="0" borderId="17" xfId="1" applyFont="1" applyFill="1" applyBorder="1"/>
    <xf numFmtId="2" fontId="1" fillId="0" borderId="5" xfId="1" applyNumberFormat="1" applyFont="1" applyBorder="1" applyAlignment="1">
      <alignment horizontal="right"/>
    </xf>
    <xf numFmtId="0" fontId="0" fillId="0" borderId="5" xfId="0" applyBorder="1"/>
    <xf numFmtId="0" fontId="0" fillId="0" borderId="5" xfId="0" applyFill="1" applyBorder="1"/>
    <xf numFmtId="0" fontId="6" fillId="0" borderId="5" xfId="0" applyFont="1" applyBorder="1"/>
    <xf numFmtId="165" fontId="6" fillId="0" borderId="0" xfId="0" applyNumberFormat="1" applyFont="1"/>
    <xf numFmtId="2" fontId="6" fillId="0" borderId="0" xfId="0" applyNumberFormat="1" applyFont="1"/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horizontal="left"/>
    </xf>
    <xf numFmtId="14" fontId="12" fillId="0" borderId="6" xfId="1" applyNumberFormat="1" applyFont="1" applyBorder="1" applyAlignment="1">
      <alignment horizontal="left"/>
    </xf>
    <xf numFmtId="14" fontId="12" fillId="0" borderId="8" xfId="1" applyNumberFormat="1" applyFont="1" applyBorder="1" applyAlignment="1">
      <alignment horizontal="left"/>
    </xf>
    <xf numFmtId="14" fontId="10" fillId="0" borderId="6" xfId="1" applyNumberFormat="1" applyFont="1" applyBorder="1" applyAlignment="1">
      <alignment horizontal="center"/>
    </xf>
    <xf numFmtId="14" fontId="10" fillId="0" borderId="7" xfId="1" applyNumberFormat="1" applyFont="1" applyBorder="1" applyAlignment="1">
      <alignment horizontal="center"/>
    </xf>
    <xf numFmtId="14" fontId="10" fillId="0" borderId="8" xfId="1" applyNumberFormat="1" applyFont="1" applyBorder="1" applyAlignment="1">
      <alignment horizontal="center"/>
    </xf>
    <xf numFmtId="164" fontId="12" fillId="0" borderId="12" xfId="1" applyNumberFormat="1" applyFont="1" applyBorder="1" applyAlignment="1">
      <alignment horizontal="center" vertical="top" wrapText="1"/>
    </xf>
    <xf numFmtId="164" fontId="12" fillId="0" borderId="13" xfId="1" applyNumberFormat="1" applyFont="1" applyBorder="1" applyAlignment="1">
      <alignment horizontal="center" vertical="top" wrapText="1"/>
    </xf>
    <xf numFmtId="164" fontId="12" fillId="0" borderId="14" xfId="1" applyNumberFormat="1" applyFont="1" applyBorder="1" applyAlignment="1">
      <alignment horizontal="center" vertical="top" wrapText="1"/>
    </xf>
    <xf numFmtId="164" fontId="12" fillId="0" borderId="15" xfId="1" applyNumberFormat="1" applyFont="1" applyBorder="1" applyAlignment="1">
      <alignment horizontal="center" vertical="top" wrapText="1"/>
    </xf>
    <xf numFmtId="164" fontId="12" fillId="0" borderId="3" xfId="1" applyNumberFormat="1" applyFont="1" applyBorder="1" applyAlignment="1">
      <alignment horizontal="center" vertical="top" wrapText="1"/>
    </xf>
    <xf numFmtId="164" fontId="12" fillId="0" borderId="11" xfId="1" applyNumberFormat="1" applyFont="1" applyBorder="1" applyAlignment="1">
      <alignment horizontal="center" vertical="top" wrapText="1"/>
    </xf>
    <xf numFmtId="0" fontId="10" fillId="0" borderId="6" xfId="1" applyFont="1" applyBorder="1" applyAlignment="1">
      <alignment horizontal="left"/>
    </xf>
    <xf numFmtId="0" fontId="10" fillId="0" borderId="8" xfId="1" applyFont="1" applyBorder="1" applyAlignment="1">
      <alignment horizontal="left"/>
    </xf>
    <xf numFmtId="164" fontId="12" fillId="0" borderId="6" xfId="1" applyNumberFormat="1" applyFont="1" applyBorder="1" applyAlignment="1">
      <alignment horizontal="left" vertical="center" wrapText="1"/>
    </xf>
    <xf numFmtId="164" fontId="12" fillId="0" borderId="7" xfId="1" applyNumberFormat="1" applyFont="1" applyBorder="1" applyAlignment="1">
      <alignment horizontal="left" vertical="center" wrapText="1"/>
    </xf>
    <xf numFmtId="164" fontId="12" fillId="0" borderId="8" xfId="1" applyNumberFormat="1" applyFont="1" applyBorder="1" applyAlignment="1">
      <alignment horizontal="left" vertical="center" wrapText="1"/>
    </xf>
    <xf numFmtId="164" fontId="12" fillId="0" borderId="5" xfId="1" applyNumberFormat="1" applyFont="1" applyBorder="1" applyAlignment="1">
      <alignment horizontal="left" vertical="center" wrapText="1"/>
    </xf>
    <xf numFmtId="2" fontId="12" fillId="0" borderId="6" xfId="1" applyNumberFormat="1" applyFont="1" applyBorder="1" applyAlignment="1">
      <alignment horizontal="left"/>
    </xf>
    <xf numFmtId="2" fontId="12" fillId="0" borderId="8" xfId="1" applyNumberFormat="1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14" fontId="12" fillId="0" borderId="6" xfId="1" applyNumberFormat="1" applyFont="1" applyBorder="1" applyAlignment="1">
      <alignment horizontal="left" vertical="center"/>
    </xf>
    <xf numFmtId="14" fontId="12" fillId="0" borderId="7" xfId="1" applyNumberFormat="1" applyFont="1" applyBorder="1" applyAlignment="1">
      <alignment horizontal="left" vertical="center"/>
    </xf>
    <xf numFmtId="14" fontId="12" fillId="0" borderId="8" xfId="1" applyNumberFormat="1" applyFont="1" applyBorder="1" applyAlignment="1">
      <alignment horizontal="left" vertical="center"/>
    </xf>
    <xf numFmtId="164" fontId="10" fillId="0" borderId="5" xfId="1" applyNumberFormat="1" applyFont="1" applyBorder="1" applyAlignment="1">
      <alignment horizontal="left" vertical="center" wrapText="1"/>
    </xf>
    <xf numFmtId="2" fontId="1" fillId="0" borderId="6" xfId="1" applyNumberFormat="1" applyFont="1" applyBorder="1" applyAlignment="1">
      <alignment horizontal="left"/>
    </xf>
    <xf numFmtId="2" fontId="1" fillId="0" borderId="8" xfId="1" applyNumberFormat="1" applyFont="1" applyBorder="1" applyAlignment="1">
      <alignment horizontal="left"/>
    </xf>
    <xf numFmtId="0" fontId="7" fillId="0" borderId="3" xfId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Heading" xfId="2" xr:uid="{00000000-0005-0000-0000-000000000000}"/>
    <cellStyle name="Heading1" xfId="3" xr:uid="{00000000-0005-0000-0000-000001000000}"/>
    <cellStyle name="Normal" xfId="0" builtinId="0"/>
    <cellStyle name="Normal 2" xfId="1" xr:uid="{00000000-0005-0000-0000-000003000000}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5"/>
  <sheetViews>
    <sheetView topLeftCell="A18" workbookViewId="0">
      <selection activeCell="H30" sqref="H30"/>
    </sheetView>
  </sheetViews>
  <sheetFormatPr defaultRowHeight="15"/>
  <cols>
    <col min="1" max="1" width="13" customWidth="1"/>
    <col min="2" max="2" width="19.85546875" customWidth="1"/>
    <col min="3" max="3" width="16.42578125" customWidth="1"/>
    <col min="4" max="5" width="0.140625" customWidth="1"/>
    <col min="6" max="6" width="37" customWidth="1"/>
  </cols>
  <sheetData>
    <row r="1" spans="1:6" ht="20.25">
      <c r="A1" s="172" t="s">
        <v>37</v>
      </c>
      <c r="B1" s="173"/>
      <c r="C1" s="173"/>
      <c r="D1" s="173"/>
      <c r="E1" s="148"/>
      <c r="F1" s="149"/>
    </row>
    <row r="2" spans="1:6" ht="15.75">
      <c r="A2" s="239" t="s">
        <v>65</v>
      </c>
      <c r="B2" s="239"/>
      <c r="C2" s="239"/>
      <c r="D2" s="239"/>
      <c r="E2" s="239"/>
      <c r="F2" s="240"/>
    </row>
    <row r="3" spans="1:6" s="142" customFormat="1" ht="15.75">
      <c r="A3" s="168"/>
      <c r="B3" s="166"/>
      <c r="C3" s="166"/>
      <c r="D3" s="175"/>
      <c r="E3" s="146"/>
      <c r="F3" s="147"/>
    </row>
    <row r="4" spans="1:6" s="142" customFormat="1" ht="15.75">
      <c r="A4" s="168"/>
      <c r="B4" s="166"/>
      <c r="C4" s="166"/>
      <c r="D4" s="175"/>
      <c r="E4" s="146"/>
      <c r="F4" s="147"/>
    </row>
    <row r="5" spans="1:6" s="142" customFormat="1" ht="15.75">
      <c r="A5" s="167" t="s">
        <v>39</v>
      </c>
      <c r="B5" s="176"/>
      <c r="C5" s="177"/>
      <c r="D5" s="178"/>
      <c r="E5" s="179"/>
      <c r="F5" s="180"/>
    </row>
    <row r="6" spans="1:6" s="142" customFormat="1" ht="15.75">
      <c r="A6" s="239" t="s">
        <v>40</v>
      </c>
      <c r="B6" s="239"/>
      <c r="C6" s="177">
        <v>4700</v>
      </c>
      <c r="D6" s="178"/>
      <c r="E6" s="179"/>
      <c r="F6" s="181">
        <v>4700</v>
      </c>
    </row>
    <row r="7" spans="1:6" s="142" customFormat="1" ht="15.75">
      <c r="A7" s="168" t="s">
        <v>12</v>
      </c>
      <c r="B7" s="177"/>
      <c r="C7" s="177">
        <v>9781.5499999999993</v>
      </c>
      <c r="D7" s="178"/>
      <c r="E7" s="179"/>
      <c r="F7" s="181">
        <v>9782</v>
      </c>
    </row>
    <row r="8" spans="1:6" s="142" customFormat="1" ht="15.75">
      <c r="A8" s="168" t="s">
        <v>43</v>
      </c>
      <c r="B8" s="177"/>
      <c r="C8" s="177"/>
      <c r="D8" s="178"/>
      <c r="E8" s="179"/>
      <c r="F8" s="181"/>
    </row>
    <row r="9" spans="1:6" s="142" customFormat="1" ht="15.75">
      <c r="A9" s="168" t="s">
        <v>41</v>
      </c>
      <c r="B9" s="177"/>
      <c r="C9" s="177"/>
      <c r="D9" s="178"/>
      <c r="E9" s="179"/>
      <c r="F9" s="181">
        <v>9782</v>
      </c>
    </row>
    <row r="10" spans="1:6" s="142" customFormat="1" ht="15.75">
      <c r="A10" s="174"/>
      <c r="B10" s="178"/>
      <c r="C10" s="178"/>
      <c r="D10" s="182"/>
      <c r="E10" s="179"/>
      <c r="F10" s="180"/>
    </row>
    <row r="11" spans="1:6" ht="15.75">
      <c r="A11" s="252" t="s">
        <v>36</v>
      </c>
      <c r="B11" s="253"/>
      <c r="C11" s="183"/>
      <c r="D11" s="184"/>
      <c r="E11" s="184"/>
      <c r="F11" s="184"/>
    </row>
    <row r="12" spans="1:6" ht="15.75">
      <c r="A12" s="185" t="s">
        <v>20</v>
      </c>
      <c r="B12" s="204"/>
      <c r="C12" s="205"/>
      <c r="D12" s="186"/>
      <c r="E12" s="258" t="s">
        <v>66</v>
      </c>
      <c r="F12" s="259"/>
    </row>
    <row r="13" spans="1:6" ht="15.75">
      <c r="A13" s="186" t="s">
        <v>21</v>
      </c>
      <c r="B13" s="187"/>
      <c r="C13" s="187"/>
      <c r="D13" s="187"/>
      <c r="E13" s="260" t="s">
        <v>67</v>
      </c>
      <c r="F13" s="261"/>
    </row>
    <row r="14" spans="1:6" ht="15.75">
      <c r="A14" s="188"/>
      <c r="B14" s="188"/>
      <c r="C14" s="188"/>
      <c r="D14" s="188"/>
      <c r="E14" s="188"/>
      <c r="F14" s="188"/>
    </row>
    <row r="15" spans="1:6" ht="15.75">
      <c r="A15" s="189" t="s">
        <v>36</v>
      </c>
      <c r="B15" s="190"/>
      <c r="C15" s="190"/>
      <c r="D15" s="190"/>
      <c r="E15" s="190"/>
      <c r="F15" s="190"/>
    </row>
    <row r="16" spans="1:6" ht="15.75">
      <c r="A16" s="160" t="s">
        <v>68</v>
      </c>
      <c r="B16" s="153"/>
      <c r="C16" s="153"/>
      <c r="D16" s="153"/>
      <c r="E16" s="183"/>
      <c r="F16" s="191">
        <v>7641</v>
      </c>
    </row>
    <row r="17" spans="1:6" ht="15.75">
      <c r="A17" s="262" t="s">
        <v>69</v>
      </c>
      <c r="B17" s="263"/>
      <c r="C17" s="263"/>
      <c r="D17" s="264"/>
      <c r="E17" s="183"/>
      <c r="F17" s="191">
        <v>2560</v>
      </c>
    </row>
    <row r="18" spans="1:6" ht="15.75">
      <c r="A18" s="243"/>
      <c r="B18" s="244"/>
      <c r="C18" s="244"/>
      <c r="D18" s="244"/>
      <c r="E18" s="244"/>
      <c r="F18" s="245"/>
    </row>
    <row r="19" spans="1:6" ht="15.75">
      <c r="A19" s="265" t="s">
        <v>25</v>
      </c>
      <c r="B19" s="265"/>
      <c r="C19" s="265"/>
      <c r="D19" s="265"/>
      <c r="E19" s="192"/>
      <c r="F19" s="193"/>
    </row>
    <row r="20" spans="1:6" ht="15.75">
      <c r="A20" s="257" t="s">
        <v>70</v>
      </c>
      <c r="B20" s="257"/>
      <c r="C20" s="257"/>
      <c r="D20" s="257"/>
      <c r="E20" s="194"/>
      <c r="F20" s="195">
        <v>2479.8200000000002</v>
      </c>
    </row>
    <row r="21" spans="1:6" s="142" customFormat="1" ht="15.75">
      <c r="A21" s="254" t="s">
        <v>42</v>
      </c>
      <c r="B21" s="255"/>
      <c r="C21" s="256"/>
      <c r="D21" s="203"/>
      <c r="E21" s="194"/>
      <c r="F21" s="195">
        <v>0</v>
      </c>
    </row>
    <row r="22" spans="1:6" ht="15.75">
      <c r="A22" s="257" t="s">
        <v>45</v>
      </c>
      <c r="B22" s="257"/>
      <c r="C22" s="257"/>
      <c r="D22" s="257"/>
      <c r="E22" s="183"/>
      <c r="F22" s="195" t="s">
        <v>71</v>
      </c>
    </row>
    <row r="23" spans="1:6">
      <c r="A23" s="246"/>
      <c r="B23" s="247"/>
      <c r="C23" s="247"/>
      <c r="D23" s="247"/>
      <c r="E23" s="247"/>
      <c r="F23" s="248"/>
    </row>
    <row r="24" spans="1:6">
      <c r="A24" s="249"/>
      <c r="B24" s="250"/>
      <c r="C24" s="250"/>
      <c r="D24" s="250"/>
      <c r="E24" s="250"/>
      <c r="F24" s="251"/>
    </row>
    <row r="25" spans="1:6" ht="15.75">
      <c r="A25" s="257" t="s">
        <v>72</v>
      </c>
      <c r="B25" s="257"/>
      <c r="C25" s="257"/>
      <c r="D25" s="257"/>
      <c r="E25" s="183"/>
      <c r="F25" s="193"/>
    </row>
    <row r="26" spans="1:6" ht="15.75">
      <c r="A26" s="196" t="s">
        <v>73</v>
      </c>
      <c r="B26" s="160"/>
      <c r="C26" s="160"/>
      <c r="D26" s="160"/>
      <c r="E26" s="183"/>
      <c r="F26" s="195">
        <v>2560</v>
      </c>
    </row>
    <row r="27" spans="1:6" ht="15.75">
      <c r="A27" s="197" t="s">
        <v>74</v>
      </c>
      <c r="B27" s="198"/>
      <c r="C27" s="198"/>
      <c r="D27" s="199"/>
      <c r="E27" s="183"/>
      <c r="F27" s="195">
        <v>2480</v>
      </c>
    </row>
    <row r="28" spans="1:6" ht="15.75">
      <c r="A28" s="241" t="s">
        <v>44</v>
      </c>
      <c r="B28" s="242"/>
      <c r="C28" s="200">
        <v>5039.88</v>
      </c>
      <c r="D28" s="201"/>
      <c r="E28" s="183"/>
      <c r="F28" s="202">
        <v>5040</v>
      </c>
    </row>
    <row r="29" spans="1:6" s="210" customFormat="1">
      <c r="A29" s="67"/>
      <c r="B29" s="77"/>
      <c r="C29" s="78"/>
      <c r="D29" s="72"/>
      <c r="E29" s="161"/>
      <c r="F29" s="29"/>
    </row>
    <row r="30" spans="1:6" s="210" customFormat="1">
      <c r="A30" s="211"/>
      <c r="B30" s="162"/>
      <c r="C30" s="161"/>
      <c r="D30" s="212"/>
      <c r="E30" s="212"/>
      <c r="F30" s="213"/>
    </row>
    <row r="31" spans="1:6" s="210" customFormat="1">
      <c r="A31" s="143"/>
      <c r="B31" s="211"/>
      <c r="C31" s="161"/>
      <c r="D31" s="212"/>
      <c r="E31" s="212"/>
      <c r="F31" s="212"/>
    </row>
    <row r="32" spans="1:6" s="210" customFormat="1">
      <c r="A32" s="143"/>
      <c r="B32" s="211"/>
      <c r="C32" s="161"/>
      <c r="D32" s="212"/>
      <c r="E32" s="212"/>
      <c r="F32" s="212"/>
    </row>
    <row r="33" spans="1:6" s="210" customFormat="1">
      <c r="A33" s="143"/>
      <c r="B33" s="211"/>
      <c r="C33" s="161"/>
      <c r="D33" s="212"/>
      <c r="E33" s="212"/>
      <c r="F33" s="212"/>
    </row>
    <row r="34" spans="1:6" s="210" customFormat="1">
      <c r="A34" s="143"/>
      <c r="B34" s="211"/>
      <c r="C34" s="161"/>
      <c r="D34" s="212"/>
      <c r="E34" s="212"/>
      <c r="F34" s="212"/>
    </row>
    <row r="35" spans="1:6" s="210" customFormat="1">
      <c r="A35" s="211"/>
      <c r="B35" s="162"/>
      <c r="C35" s="161"/>
      <c r="D35" s="214"/>
      <c r="E35" s="214"/>
      <c r="F35" s="212"/>
    </row>
    <row r="36" spans="1:6" s="210" customFormat="1">
      <c r="A36" s="143"/>
      <c r="B36" s="211"/>
      <c r="C36" s="161"/>
      <c r="D36" s="212"/>
      <c r="E36" s="212"/>
      <c r="F36" s="212"/>
    </row>
    <row r="37" spans="1:6">
      <c r="A37" s="206"/>
      <c r="B37" s="207"/>
      <c r="C37" s="208"/>
      <c r="D37" s="209"/>
      <c r="E37" s="209"/>
      <c r="F37" s="209"/>
    </row>
    <row r="38" spans="1:6">
      <c r="A38" s="6"/>
      <c r="B38" s="9"/>
      <c r="C38" s="19"/>
      <c r="D38" s="12"/>
      <c r="E38" s="12"/>
      <c r="F38" s="12"/>
    </row>
    <row r="39" spans="1:6">
      <c r="A39" s="6"/>
      <c r="B39" s="9"/>
      <c r="C39" s="19"/>
      <c r="D39" s="12"/>
      <c r="E39" s="12"/>
      <c r="F39" s="12"/>
    </row>
    <row r="40" spans="1:6">
      <c r="A40" s="6"/>
      <c r="B40" s="9"/>
      <c r="C40" s="19"/>
      <c r="D40" s="12"/>
      <c r="E40" s="12"/>
      <c r="F40" s="12"/>
    </row>
    <row r="41" spans="1:6">
      <c r="A41" s="6"/>
      <c r="B41" s="9"/>
      <c r="C41" s="19"/>
      <c r="D41" s="12"/>
      <c r="E41" s="12"/>
      <c r="F41" s="12"/>
    </row>
    <row r="42" spans="1:6">
      <c r="A42" s="6"/>
      <c r="B42" s="9"/>
      <c r="C42" s="19"/>
      <c r="D42" s="12"/>
      <c r="E42" s="12"/>
      <c r="F42" s="12"/>
    </row>
    <row r="43" spans="1:6">
      <c r="A43" s="6"/>
      <c r="B43" s="9"/>
      <c r="C43" s="19"/>
      <c r="D43" s="12"/>
      <c r="E43" s="12"/>
      <c r="F43" s="12"/>
    </row>
    <row r="44" spans="1:6">
      <c r="A44" s="9"/>
      <c r="B44" s="10"/>
      <c r="C44" s="19"/>
      <c r="D44" s="12"/>
      <c r="E44" s="12"/>
      <c r="F44" s="13"/>
    </row>
    <row r="45" spans="1:6">
      <c r="A45" s="6"/>
      <c r="B45" s="9"/>
      <c r="C45" s="19"/>
      <c r="D45" s="12"/>
      <c r="E45" s="12"/>
      <c r="F45" s="13"/>
    </row>
    <row r="46" spans="1:6">
      <c r="A46" s="7"/>
      <c r="B46" s="8"/>
      <c r="C46" s="19"/>
      <c r="D46" s="12"/>
      <c r="E46" s="12"/>
      <c r="F46" s="14"/>
    </row>
    <row r="47" spans="1:6">
      <c r="A47" s="7"/>
      <c r="B47" s="7"/>
      <c r="C47" s="19"/>
      <c r="D47" s="12"/>
      <c r="E47" s="12"/>
      <c r="F47" s="12"/>
    </row>
    <row r="48" spans="1:6">
      <c r="A48" s="7"/>
      <c r="B48" s="8"/>
      <c r="C48" s="19"/>
      <c r="D48" s="12"/>
      <c r="E48" s="12"/>
      <c r="F48" s="12"/>
    </row>
    <row r="49" spans="1:6">
      <c r="A49" s="7"/>
      <c r="B49" s="8"/>
      <c r="C49" s="19"/>
      <c r="D49" s="12"/>
      <c r="E49" s="12"/>
      <c r="F49" s="12"/>
    </row>
    <row r="50" spans="1:6">
      <c r="A50" s="7"/>
      <c r="B50" s="8"/>
      <c r="C50" s="19"/>
      <c r="D50" s="12"/>
      <c r="E50" s="12"/>
      <c r="F50" s="12"/>
    </row>
    <row r="51" spans="1:6">
      <c r="A51" s="7"/>
      <c r="B51" s="8"/>
      <c r="C51" s="19"/>
      <c r="D51" s="12"/>
      <c r="E51" s="12"/>
      <c r="F51" s="12"/>
    </row>
    <row r="52" spans="1:6">
      <c r="A52" s="7"/>
      <c r="B52" s="8"/>
      <c r="C52" s="19"/>
      <c r="D52" s="12"/>
      <c r="E52" s="12"/>
      <c r="F52" s="12"/>
    </row>
    <row r="53" spans="1:6">
      <c r="A53" s="7"/>
      <c r="B53" s="8"/>
      <c r="C53" s="19"/>
      <c r="D53" s="12"/>
      <c r="E53" s="12"/>
      <c r="F53" s="12"/>
    </row>
    <row r="54" spans="1:6">
      <c r="A54" s="7"/>
      <c r="B54" s="11"/>
      <c r="C54" s="19"/>
      <c r="D54" s="18"/>
      <c r="E54" s="16"/>
      <c r="F54" s="16"/>
    </row>
    <row r="55" spans="1:6" ht="15.75" thickBot="1">
      <c r="A55" s="5"/>
      <c r="B55" s="4"/>
      <c r="C55" s="1"/>
      <c r="D55" s="3"/>
      <c r="E55" s="2"/>
      <c r="F55" s="2"/>
    </row>
  </sheetData>
  <mergeCells count="14">
    <mergeCell ref="A2:F2"/>
    <mergeCell ref="A28:B28"/>
    <mergeCell ref="A18:F18"/>
    <mergeCell ref="A23:F24"/>
    <mergeCell ref="A11:B11"/>
    <mergeCell ref="A6:B6"/>
    <mergeCell ref="A21:C21"/>
    <mergeCell ref="A20:D20"/>
    <mergeCell ref="A22:D22"/>
    <mergeCell ref="A25:D25"/>
    <mergeCell ref="E12:F12"/>
    <mergeCell ref="E13:F13"/>
    <mergeCell ref="A17:D17"/>
    <mergeCell ref="A19:D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48"/>
  <sheetViews>
    <sheetView tabSelected="1" topLeftCell="A28" zoomScaleNormal="100" workbookViewId="0">
      <selection activeCell="Q38" sqref="A2:Q38"/>
    </sheetView>
  </sheetViews>
  <sheetFormatPr defaultRowHeight="15"/>
  <cols>
    <col min="1" max="1" width="10.5703125" style="22" customWidth="1"/>
    <col min="2" max="2" width="9.140625" style="22" customWidth="1"/>
    <col min="3" max="3" width="9.7109375" style="22" customWidth="1"/>
    <col min="4" max="4" width="9.5703125" style="22" customWidth="1"/>
    <col min="5" max="5" width="9.42578125" style="114" customWidth="1"/>
    <col min="6" max="6" width="30.140625" style="22" customWidth="1"/>
    <col min="7" max="7" width="9.140625" style="22" customWidth="1"/>
    <col min="8" max="8" width="5.5703125" style="22" customWidth="1"/>
    <col min="9" max="9" width="8" style="22" customWidth="1"/>
    <col min="10" max="10" width="7.85546875" style="23" customWidth="1"/>
    <col min="11" max="11" width="7.28515625" style="22" customWidth="1"/>
    <col min="12" max="12" width="7" style="22" customWidth="1"/>
    <col min="13" max="13" width="7.7109375" style="22" customWidth="1"/>
    <col min="14" max="14" width="8.7109375" style="68" customWidth="1"/>
    <col min="15" max="16" width="8.7109375" style="22" customWidth="1"/>
    <col min="17" max="17" width="9" style="22" customWidth="1"/>
    <col min="18" max="18" width="16.7109375" style="22" bestFit="1" customWidth="1"/>
    <col min="19" max="20" width="9.140625" style="22"/>
    <col min="21" max="21" width="11.28515625" style="22" customWidth="1"/>
    <col min="22" max="16384" width="9.140625" style="22"/>
  </cols>
  <sheetData>
    <row r="2" spans="1:17" ht="18.75">
      <c r="A2" s="20" t="s">
        <v>6</v>
      </c>
      <c r="B2" s="20"/>
      <c r="C2" s="20"/>
      <c r="D2" s="21"/>
    </row>
    <row r="4" spans="1:17" ht="18.75">
      <c r="A4" s="24" t="s">
        <v>46</v>
      </c>
      <c r="B4" s="25"/>
      <c r="C4" s="25"/>
      <c r="D4" s="25"/>
      <c r="E4" s="117"/>
      <c r="F4" s="25"/>
      <c r="G4" s="26"/>
      <c r="H4" s="26"/>
      <c r="I4" s="26"/>
      <c r="J4" s="27"/>
      <c r="K4" s="26"/>
      <c r="L4" s="26"/>
      <c r="M4" s="26"/>
      <c r="N4" s="69"/>
      <c r="O4" s="28"/>
      <c r="P4" s="28"/>
      <c r="Q4" s="28"/>
    </row>
    <row r="5" spans="1:17">
      <c r="A5" s="25"/>
      <c r="B5" s="25"/>
      <c r="C5" s="25"/>
      <c r="D5" s="25"/>
      <c r="E5" s="117"/>
      <c r="F5" s="25"/>
      <c r="G5" s="26"/>
      <c r="H5" s="26"/>
      <c r="I5" s="26"/>
      <c r="J5" s="27"/>
      <c r="K5" s="26"/>
      <c r="L5" s="26"/>
      <c r="M5" s="26"/>
      <c r="N5" s="69"/>
      <c r="O5" s="28"/>
      <c r="P5" s="28"/>
      <c r="Q5" s="28"/>
    </row>
    <row r="6" spans="1:17" ht="16.5" customHeight="1">
      <c r="A6" s="29"/>
      <c r="B6" s="29"/>
      <c r="C6" s="268" t="s">
        <v>9</v>
      </c>
      <c r="D6" s="268"/>
      <c r="E6" s="2"/>
      <c r="F6" s="29"/>
      <c r="G6" s="30" t="s">
        <v>10</v>
      </c>
      <c r="H6" s="32"/>
      <c r="I6" s="31"/>
      <c r="J6" s="33" t="s">
        <v>12</v>
      </c>
      <c r="K6" s="34"/>
      <c r="L6" s="34"/>
      <c r="M6" s="34"/>
      <c r="N6" s="70"/>
      <c r="O6" s="35"/>
      <c r="P6" s="104"/>
      <c r="Q6" s="36"/>
    </row>
    <row r="7" spans="1:17" s="45" customFormat="1" ht="75.75" customHeight="1">
      <c r="A7" s="37" t="s">
        <v>0</v>
      </c>
      <c r="B7" s="37" t="s">
        <v>19</v>
      </c>
      <c r="C7" s="37" t="s">
        <v>7</v>
      </c>
      <c r="D7" s="37" t="s">
        <v>8</v>
      </c>
      <c r="E7" s="118" t="s">
        <v>3</v>
      </c>
      <c r="F7" s="38" t="s">
        <v>1</v>
      </c>
      <c r="G7" s="39" t="s">
        <v>11</v>
      </c>
      <c r="H7" s="40" t="s">
        <v>17</v>
      </c>
      <c r="I7" s="40" t="s">
        <v>18</v>
      </c>
      <c r="J7" s="41" t="s">
        <v>13</v>
      </c>
      <c r="K7" s="42" t="s">
        <v>14</v>
      </c>
      <c r="L7" s="84" t="s">
        <v>22</v>
      </c>
      <c r="M7" s="84" t="s">
        <v>23</v>
      </c>
      <c r="N7" s="83" t="s">
        <v>15</v>
      </c>
      <c r="O7" s="43" t="s">
        <v>16</v>
      </c>
      <c r="P7" s="109" t="s">
        <v>24</v>
      </c>
      <c r="Q7" s="44" t="s">
        <v>2</v>
      </c>
    </row>
    <row r="8" spans="1:17" ht="26.25" customHeight="1">
      <c r="A8" s="46"/>
      <c r="B8" s="46"/>
      <c r="C8" s="46" t="s">
        <v>4</v>
      </c>
      <c r="D8" s="46" t="s">
        <v>5</v>
      </c>
      <c r="E8" s="19"/>
      <c r="F8" s="47"/>
      <c r="G8" s="48"/>
      <c r="H8" s="48"/>
      <c r="I8" s="48"/>
      <c r="J8" s="49"/>
      <c r="K8" s="50"/>
      <c r="L8" s="50"/>
      <c r="M8" s="50"/>
      <c r="N8" s="71"/>
      <c r="O8" s="51"/>
      <c r="P8" s="105"/>
      <c r="Q8" s="52"/>
    </row>
    <row r="9" spans="1:17" ht="26.25" customHeight="1">
      <c r="A9" s="53">
        <v>44286</v>
      </c>
      <c r="B9" s="46"/>
      <c r="C9" s="46"/>
      <c r="D9" s="46"/>
      <c r="E9" s="19">
        <v>7641.37</v>
      </c>
      <c r="F9" s="47"/>
      <c r="G9" s="48"/>
      <c r="H9" s="48"/>
      <c r="I9" s="48"/>
      <c r="J9" s="49"/>
      <c r="K9" s="50"/>
      <c r="L9" s="50"/>
      <c r="M9" s="50"/>
      <c r="N9" s="71"/>
      <c r="O9" s="51"/>
      <c r="P9" s="141">
        <v>1000</v>
      </c>
      <c r="Q9" s="52">
        <v>2479.8200000000002</v>
      </c>
    </row>
    <row r="10" spans="1:17">
      <c r="A10" s="87">
        <v>44295</v>
      </c>
      <c r="B10" s="103"/>
      <c r="C10" s="112">
        <v>2350</v>
      </c>
      <c r="D10" s="55"/>
      <c r="E10" s="116">
        <v>9991.3700000000008</v>
      </c>
      <c r="F10" s="75" t="s">
        <v>34</v>
      </c>
      <c r="G10" s="111">
        <v>2350</v>
      </c>
      <c r="H10" s="48"/>
      <c r="I10" s="48"/>
      <c r="J10" s="49"/>
      <c r="K10" s="50"/>
      <c r="L10" s="50"/>
      <c r="M10" s="50"/>
      <c r="N10" s="57"/>
      <c r="O10" s="58"/>
      <c r="P10" s="106"/>
      <c r="Q10" s="59"/>
    </row>
    <row r="11" spans="1:17">
      <c r="A11" s="53">
        <v>44323</v>
      </c>
      <c r="B11" s="92" t="s">
        <v>32</v>
      </c>
      <c r="C11" s="112"/>
      <c r="D11" s="115">
        <v>35</v>
      </c>
      <c r="E11" s="116">
        <f>E10-D11</f>
        <v>9956.3700000000008</v>
      </c>
      <c r="F11" s="75" t="s">
        <v>33</v>
      </c>
      <c r="G11" s="111"/>
      <c r="H11" s="48"/>
      <c r="I11" s="48"/>
      <c r="J11" s="49"/>
      <c r="K11" s="49">
        <v>35</v>
      </c>
      <c r="L11" s="50"/>
      <c r="M11" s="50"/>
      <c r="N11" s="57"/>
      <c r="O11" s="58"/>
      <c r="P11" s="106"/>
      <c r="Q11" s="59"/>
    </row>
    <row r="12" spans="1:17">
      <c r="A12" s="73">
        <v>44340</v>
      </c>
      <c r="B12" s="74">
        <v>100515</v>
      </c>
      <c r="C12" s="76"/>
      <c r="D12" s="55">
        <v>971.61</v>
      </c>
      <c r="E12" s="116">
        <f t="shared" ref="E12:E22" si="0">E11-D12</f>
        <v>8984.76</v>
      </c>
      <c r="F12" s="75" t="s">
        <v>26</v>
      </c>
      <c r="G12" s="60"/>
      <c r="H12" s="48"/>
      <c r="I12" s="48"/>
      <c r="J12" s="49"/>
      <c r="K12" s="50"/>
      <c r="L12" s="50"/>
      <c r="M12" s="49">
        <v>971.61</v>
      </c>
      <c r="N12" s="57"/>
      <c r="O12" s="58"/>
      <c r="P12" s="106"/>
      <c r="Q12" s="59"/>
    </row>
    <row r="13" spans="1:17" s="66" customFormat="1">
      <c r="A13" s="88">
        <v>44340</v>
      </c>
      <c r="B13" s="91">
        <v>100516</v>
      </c>
      <c r="C13" s="64"/>
      <c r="D13" s="65">
        <v>265</v>
      </c>
      <c r="E13" s="116">
        <f t="shared" si="0"/>
        <v>8719.76</v>
      </c>
      <c r="F13" s="89" t="s">
        <v>27</v>
      </c>
      <c r="G13" s="90"/>
      <c r="H13" s="48"/>
      <c r="I13" s="48"/>
      <c r="J13" s="49"/>
      <c r="K13" s="49"/>
      <c r="L13" s="49"/>
      <c r="M13" s="49"/>
      <c r="N13" s="57"/>
      <c r="O13" s="57">
        <v>265</v>
      </c>
      <c r="P13" s="107"/>
      <c r="Q13" s="59"/>
    </row>
    <row r="14" spans="1:17">
      <c r="A14" s="53">
        <v>44340</v>
      </c>
      <c r="B14" s="74">
        <v>100517</v>
      </c>
      <c r="C14" s="47"/>
      <c r="D14" s="56">
        <v>265</v>
      </c>
      <c r="E14" s="116">
        <f t="shared" si="0"/>
        <v>8454.76</v>
      </c>
      <c r="F14" s="75" t="s">
        <v>28</v>
      </c>
      <c r="G14" s="48"/>
      <c r="H14" s="48"/>
      <c r="I14" s="48"/>
      <c r="J14" s="49"/>
      <c r="K14" s="86"/>
      <c r="L14" s="49"/>
      <c r="M14" s="49"/>
      <c r="N14" s="57">
        <v>265</v>
      </c>
      <c r="O14" s="57"/>
      <c r="P14" s="107"/>
      <c r="Q14" s="59"/>
    </row>
    <row r="15" spans="1:17">
      <c r="A15" s="53">
        <v>44340</v>
      </c>
      <c r="B15" s="74">
        <v>100518</v>
      </c>
      <c r="C15" s="47"/>
      <c r="D15" s="56">
        <v>150</v>
      </c>
      <c r="E15" s="116">
        <f t="shared" si="0"/>
        <v>8304.76</v>
      </c>
      <c r="F15" s="75" t="s">
        <v>29</v>
      </c>
      <c r="G15" s="48"/>
      <c r="H15" s="48"/>
      <c r="I15" s="48"/>
      <c r="J15" s="49"/>
      <c r="K15" s="85"/>
      <c r="L15" s="49"/>
      <c r="M15" s="49"/>
      <c r="N15" s="57"/>
      <c r="O15" s="57">
        <v>150</v>
      </c>
      <c r="P15" s="107"/>
      <c r="Q15" s="59"/>
    </row>
    <row r="16" spans="1:17">
      <c r="A16" s="53">
        <v>44340</v>
      </c>
      <c r="B16" s="74">
        <v>100519</v>
      </c>
      <c r="C16" s="47"/>
      <c r="D16" s="56">
        <v>200</v>
      </c>
      <c r="E16" s="116">
        <f t="shared" si="0"/>
        <v>8104.76</v>
      </c>
      <c r="F16" s="75" t="s">
        <v>49</v>
      </c>
      <c r="G16" s="48"/>
      <c r="H16" s="48"/>
      <c r="I16" s="48"/>
      <c r="J16" s="49">
        <v>200</v>
      </c>
      <c r="K16" s="49"/>
      <c r="L16" s="49"/>
      <c r="M16" s="49"/>
      <c r="N16" s="57"/>
      <c r="O16" s="57"/>
      <c r="P16" s="107"/>
      <c r="Q16" s="59"/>
    </row>
    <row r="17" spans="1:17">
      <c r="A17" s="53">
        <v>44340</v>
      </c>
      <c r="B17" s="74">
        <v>100520</v>
      </c>
      <c r="C17" s="47"/>
      <c r="D17" s="56">
        <v>30</v>
      </c>
      <c r="E17" s="116">
        <f t="shared" si="0"/>
        <v>8074.76</v>
      </c>
      <c r="F17" s="75" t="s">
        <v>50</v>
      </c>
      <c r="G17" s="48"/>
      <c r="H17" s="48"/>
      <c r="I17" s="48"/>
      <c r="J17" s="49"/>
      <c r="K17" s="49">
        <v>30</v>
      </c>
      <c r="L17" s="49"/>
      <c r="M17" s="49"/>
      <c r="N17" s="57"/>
      <c r="O17" s="57"/>
      <c r="P17" s="107"/>
      <c r="Q17" s="59"/>
    </row>
    <row r="18" spans="1:17">
      <c r="A18" s="53">
        <v>44340</v>
      </c>
      <c r="B18" s="74">
        <v>100521</v>
      </c>
      <c r="C18" s="47"/>
      <c r="D18" s="56">
        <v>141.74</v>
      </c>
      <c r="E18" s="116">
        <f t="shared" si="0"/>
        <v>7933.02</v>
      </c>
      <c r="F18" s="75" t="s">
        <v>30</v>
      </c>
      <c r="G18" s="48"/>
      <c r="H18" s="48"/>
      <c r="I18" s="48"/>
      <c r="J18" s="49"/>
      <c r="K18" s="49">
        <v>141.74</v>
      </c>
      <c r="L18" s="49"/>
      <c r="M18" s="49"/>
      <c r="N18" s="57"/>
      <c r="O18" s="57"/>
      <c r="P18" s="107"/>
      <c r="Q18" s="59"/>
    </row>
    <row r="19" spans="1:17">
      <c r="A19" s="53">
        <v>44340</v>
      </c>
      <c r="B19" s="74">
        <v>100522</v>
      </c>
      <c r="C19" s="47"/>
      <c r="D19" s="56">
        <v>47</v>
      </c>
      <c r="E19" s="116">
        <f t="shared" si="0"/>
        <v>7886.02</v>
      </c>
      <c r="F19" s="75" t="s">
        <v>31</v>
      </c>
      <c r="G19" s="48"/>
      <c r="H19" s="48"/>
      <c r="I19" s="48"/>
      <c r="J19" s="49"/>
      <c r="K19" s="49">
        <v>47</v>
      </c>
      <c r="L19" s="49"/>
      <c r="M19" s="49"/>
      <c r="N19" s="57"/>
      <c r="O19" s="57"/>
      <c r="P19" s="107"/>
      <c r="Q19" s="59"/>
    </row>
    <row r="20" spans="1:17">
      <c r="A20" s="53">
        <v>44354</v>
      </c>
      <c r="B20" s="152"/>
      <c r="C20" s="29">
        <v>0.06</v>
      </c>
      <c r="D20" s="229"/>
      <c r="E20" s="116"/>
      <c r="F20" s="230" t="s">
        <v>57</v>
      </c>
      <c r="G20" s="48"/>
      <c r="H20" s="48"/>
      <c r="I20" s="48"/>
      <c r="J20" s="49"/>
      <c r="K20" s="49"/>
      <c r="L20" s="49"/>
      <c r="M20" s="49"/>
      <c r="N20" s="57"/>
      <c r="O20" s="57"/>
      <c r="P20" s="107"/>
      <c r="Q20" s="59">
        <v>0.06</v>
      </c>
    </row>
    <row r="21" spans="1:17">
      <c r="A21" s="53">
        <v>44392</v>
      </c>
      <c r="B21" s="152">
        <v>100523</v>
      </c>
      <c r="D21" s="226">
        <v>200</v>
      </c>
      <c r="E21" s="116">
        <f>E19-D21</f>
        <v>7686.02</v>
      </c>
      <c r="F21" s="227" t="s">
        <v>54</v>
      </c>
      <c r="G21" s="48"/>
      <c r="H21" s="48"/>
      <c r="I21" s="48"/>
      <c r="J21" s="49">
        <v>200</v>
      </c>
      <c r="K21" s="49"/>
      <c r="L21" s="49"/>
      <c r="M21" s="49"/>
      <c r="N21" s="57"/>
      <c r="O21" s="57"/>
      <c r="P21" s="107"/>
      <c r="Q21" s="59"/>
    </row>
    <row r="22" spans="1:17">
      <c r="A22" s="53">
        <v>44392</v>
      </c>
      <c r="B22" s="152">
        <v>100524</v>
      </c>
      <c r="D22" s="56">
        <v>1000</v>
      </c>
      <c r="E22" s="116">
        <f t="shared" si="0"/>
        <v>6686.02</v>
      </c>
      <c r="F22" s="154" t="s">
        <v>53</v>
      </c>
      <c r="G22" s="48"/>
      <c r="H22" s="48"/>
      <c r="I22" s="48"/>
      <c r="J22" s="49"/>
      <c r="K22" s="49"/>
      <c r="L22" s="49"/>
      <c r="M22" s="49"/>
      <c r="N22" s="57"/>
      <c r="O22" s="57">
        <v>1000</v>
      </c>
      <c r="P22" s="107"/>
      <c r="Q22" s="59"/>
    </row>
    <row r="23" spans="1:17">
      <c r="A23" s="53">
        <v>44445</v>
      </c>
      <c r="B23" s="228"/>
      <c r="C23" s="22">
        <v>0.06</v>
      </c>
      <c r="D23" s="56"/>
      <c r="E23" s="116"/>
      <c r="F23" s="154" t="s">
        <v>57</v>
      </c>
      <c r="G23" s="48"/>
      <c r="H23" s="48"/>
      <c r="I23" s="48"/>
      <c r="J23" s="49"/>
      <c r="K23" s="49"/>
      <c r="L23" s="49"/>
      <c r="M23" s="49"/>
      <c r="N23" s="57"/>
      <c r="O23" s="57"/>
      <c r="P23" s="107"/>
      <c r="Q23" s="59">
        <v>0.06</v>
      </c>
    </row>
    <row r="24" spans="1:17">
      <c r="A24" s="53">
        <v>44469</v>
      </c>
      <c r="C24" s="140">
        <v>2350</v>
      </c>
      <c r="D24" s="56"/>
      <c r="E24" s="116">
        <v>9036.02</v>
      </c>
      <c r="F24" s="75" t="s">
        <v>34</v>
      </c>
      <c r="G24" s="48">
        <v>2350</v>
      </c>
      <c r="H24" s="48"/>
      <c r="I24" s="48"/>
      <c r="J24" s="49"/>
      <c r="K24" s="49"/>
      <c r="L24" s="49"/>
      <c r="M24" s="49"/>
      <c r="N24" s="57"/>
      <c r="O24" s="57"/>
      <c r="P24" s="107"/>
      <c r="Q24" s="59"/>
    </row>
    <row r="25" spans="1:17" s="114" customFormat="1">
      <c r="A25" s="73">
        <v>44483</v>
      </c>
      <c r="B25" s="74">
        <v>100525</v>
      </c>
      <c r="C25" s="6"/>
      <c r="D25" s="9">
        <v>265</v>
      </c>
      <c r="E25" s="116">
        <f>E24-D25</f>
        <v>8771.02</v>
      </c>
      <c r="F25" s="6" t="s">
        <v>55</v>
      </c>
      <c r="G25" s="12"/>
      <c r="H25" s="12"/>
      <c r="I25" s="12"/>
      <c r="J25" s="17"/>
      <c r="K25" s="17"/>
      <c r="L25" s="17"/>
      <c r="M25" s="17"/>
      <c r="N25" s="16"/>
      <c r="O25" s="16">
        <v>265</v>
      </c>
      <c r="P25" s="113"/>
      <c r="Q25" s="15"/>
    </row>
    <row r="26" spans="1:17" s="114" customFormat="1">
      <c r="A26" s="151">
        <v>44483</v>
      </c>
      <c r="B26" s="152">
        <v>100526</v>
      </c>
      <c r="C26" s="144"/>
      <c r="D26" s="145">
        <v>265</v>
      </c>
      <c r="E26" s="116">
        <f>E25-D26</f>
        <v>8506.02</v>
      </c>
      <c r="F26" s="144" t="s">
        <v>28</v>
      </c>
      <c r="G26" s="12"/>
      <c r="H26" s="12"/>
      <c r="I26" s="12"/>
      <c r="J26" s="17"/>
      <c r="K26" s="17"/>
      <c r="L26" s="17"/>
      <c r="M26" s="17"/>
      <c r="N26" s="16">
        <v>265</v>
      </c>
      <c r="O26" s="16"/>
      <c r="P26" s="113"/>
      <c r="Q26" s="15"/>
    </row>
    <row r="27" spans="1:17" s="114" customFormat="1">
      <c r="A27" s="151">
        <v>44483</v>
      </c>
      <c r="B27" s="152">
        <v>100527</v>
      </c>
      <c r="C27" s="144"/>
      <c r="D27" s="145">
        <v>300</v>
      </c>
      <c r="E27" s="116">
        <f>E26-D27</f>
        <v>8206.02</v>
      </c>
      <c r="F27" s="144" t="s">
        <v>56</v>
      </c>
      <c r="G27" s="12"/>
      <c r="H27" s="12"/>
      <c r="I27" s="12"/>
      <c r="J27" s="17">
        <v>300</v>
      </c>
      <c r="K27" s="17"/>
      <c r="L27" s="17"/>
      <c r="M27" s="17"/>
      <c r="N27" s="16"/>
      <c r="O27" s="16"/>
      <c r="P27" s="113"/>
      <c r="Q27" s="15"/>
    </row>
    <row r="28" spans="1:17">
      <c r="A28" s="53">
        <v>44532</v>
      </c>
      <c r="B28" s="74">
        <v>100528</v>
      </c>
      <c r="C28" s="140"/>
      <c r="D28" s="61">
        <v>200</v>
      </c>
      <c r="E28" s="19">
        <v>8006.02</v>
      </c>
      <c r="F28" s="6" t="s">
        <v>58</v>
      </c>
      <c r="G28" s="111"/>
      <c r="H28" s="48"/>
      <c r="I28" s="48"/>
      <c r="J28" s="49">
        <v>200</v>
      </c>
      <c r="K28" s="49"/>
      <c r="L28" s="49"/>
      <c r="M28" s="49"/>
      <c r="N28" s="57"/>
      <c r="O28" s="57"/>
      <c r="P28" s="107"/>
      <c r="Q28" s="59"/>
    </row>
    <row r="29" spans="1:17">
      <c r="A29" s="53">
        <v>44532</v>
      </c>
      <c r="B29" s="74">
        <v>100529</v>
      </c>
      <c r="C29" s="62"/>
      <c r="D29" s="56">
        <v>4800</v>
      </c>
      <c r="E29" s="19">
        <f>E28-D29</f>
        <v>3206.0200000000004</v>
      </c>
      <c r="F29" s="75" t="s">
        <v>59</v>
      </c>
      <c r="G29" s="96"/>
      <c r="H29" s="63"/>
      <c r="I29" s="63"/>
      <c r="J29" s="49"/>
      <c r="K29" s="50"/>
      <c r="L29" s="50"/>
      <c r="M29" s="50"/>
      <c r="N29" s="97">
        <v>4800</v>
      </c>
      <c r="O29" s="57"/>
      <c r="P29" s="107"/>
      <c r="Q29" s="59"/>
    </row>
    <row r="30" spans="1:17" s="66" customFormat="1">
      <c r="A30" s="93">
        <v>44532</v>
      </c>
      <c r="B30" s="92">
        <v>100530</v>
      </c>
      <c r="C30" s="94"/>
      <c r="D30" s="65">
        <v>254</v>
      </c>
      <c r="E30" s="19">
        <f t="shared" ref="E30:E31" si="1">E29-D30</f>
        <v>2952.0200000000004</v>
      </c>
      <c r="F30" s="89" t="s">
        <v>60</v>
      </c>
      <c r="G30" s="48"/>
      <c r="H30" s="63"/>
      <c r="I30" s="63"/>
      <c r="J30" s="49"/>
      <c r="K30" s="49"/>
      <c r="L30" s="50"/>
      <c r="M30" s="50"/>
      <c r="N30" s="57"/>
      <c r="O30" s="57">
        <v>254</v>
      </c>
      <c r="P30" s="108"/>
      <c r="Q30" s="59"/>
    </row>
    <row r="31" spans="1:17" s="66" customFormat="1">
      <c r="A31" s="110">
        <v>44532</v>
      </c>
      <c r="B31" s="95">
        <v>100531</v>
      </c>
      <c r="C31" s="94"/>
      <c r="D31" s="65">
        <v>192.2</v>
      </c>
      <c r="E31" s="19">
        <f t="shared" si="1"/>
        <v>2759.8200000000006</v>
      </c>
      <c r="F31" s="89" t="s">
        <v>61</v>
      </c>
      <c r="G31" s="48"/>
      <c r="H31" s="63"/>
      <c r="I31" s="63"/>
      <c r="J31" s="49"/>
      <c r="K31" s="50"/>
      <c r="L31" s="50"/>
      <c r="M31" s="50"/>
      <c r="N31" s="57"/>
      <c r="O31" s="57">
        <v>192.2</v>
      </c>
      <c r="P31" s="108"/>
      <c r="Q31" s="59"/>
    </row>
    <row r="32" spans="1:17">
      <c r="A32" s="231">
        <v>44536</v>
      </c>
      <c r="B32" s="95"/>
      <c r="C32" s="62">
        <v>0.06</v>
      </c>
      <c r="D32" s="56"/>
      <c r="E32" s="19"/>
      <c r="F32" s="75" t="s">
        <v>57</v>
      </c>
      <c r="G32" s="122"/>
      <c r="H32" s="123"/>
      <c r="I32" s="123"/>
      <c r="J32" s="123"/>
      <c r="K32" s="123"/>
      <c r="L32" s="123"/>
      <c r="M32" s="50"/>
      <c r="N32" s="57"/>
      <c r="O32" s="57"/>
      <c r="P32" s="107"/>
      <c r="Q32" s="59">
        <v>0.06</v>
      </c>
    </row>
    <row r="33" spans="1:18">
      <c r="A33" s="87">
        <v>44602</v>
      </c>
      <c r="B33" s="54">
        <v>100532</v>
      </c>
      <c r="C33" s="62"/>
      <c r="D33" s="56">
        <v>200</v>
      </c>
      <c r="E33" s="19">
        <v>2559.8200000000002</v>
      </c>
      <c r="F33" s="75" t="s">
        <v>62</v>
      </c>
      <c r="G33" s="48"/>
      <c r="H33" s="63"/>
      <c r="I33" s="63"/>
      <c r="J33" s="49">
        <v>200</v>
      </c>
      <c r="K33" s="50"/>
      <c r="L33" s="50"/>
      <c r="M33" s="50"/>
      <c r="N33" s="57"/>
      <c r="O33" s="57"/>
      <c r="P33" s="107"/>
      <c r="Q33" s="59"/>
    </row>
    <row r="34" spans="1:18">
      <c r="A34" s="87">
        <v>44627</v>
      </c>
      <c r="B34" s="103"/>
      <c r="C34" s="99">
        <v>0.06</v>
      </c>
      <c r="D34" s="100"/>
      <c r="E34" s="119"/>
      <c r="F34" s="101" t="s">
        <v>57</v>
      </c>
      <c r="G34" s="124"/>
      <c r="H34" s="125"/>
      <c r="I34" s="125"/>
      <c r="J34" s="126"/>
      <c r="K34" s="127"/>
      <c r="L34" s="127"/>
      <c r="M34" s="127"/>
      <c r="N34" s="128"/>
      <c r="O34" s="128"/>
      <c r="P34" s="129"/>
      <c r="Q34" s="130">
        <v>0.06</v>
      </c>
    </row>
    <row r="35" spans="1:18">
      <c r="A35" s="102"/>
      <c r="B35" s="98"/>
      <c r="C35" s="62"/>
      <c r="D35" s="56"/>
      <c r="E35" s="119"/>
      <c r="F35" s="75"/>
      <c r="G35" s="48"/>
      <c r="H35" s="63"/>
      <c r="I35" s="63"/>
      <c r="J35" s="49"/>
      <c r="K35" s="50"/>
      <c r="L35" s="50"/>
      <c r="M35" s="50"/>
      <c r="N35" s="57"/>
      <c r="O35" s="57"/>
      <c r="P35" s="107"/>
      <c r="Q35" s="59"/>
    </row>
    <row r="36" spans="1:18">
      <c r="A36" s="132"/>
      <c r="B36" s="103"/>
      <c r="C36" s="62"/>
      <c r="D36" s="56"/>
      <c r="E36" s="19"/>
      <c r="F36" s="75"/>
      <c r="G36" s="48"/>
      <c r="H36" s="63"/>
      <c r="I36" s="63"/>
      <c r="J36" s="49"/>
      <c r="K36" s="50"/>
      <c r="L36" s="50"/>
      <c r="M36" s="50"/>
      <c r="N36" s="57"/>
      <c r="O36" s="57"/>
      <c r="P36" s="107"/>
      <c r="Q36" s="59"/>
    </row>
    <row r="37" spans="1:18" s="21" customFormat="1">
      <c r="B37" s="103"/>
      <c r="D37" s="215"/>
      <c r="E37" s="266"/>
      <c r="F37" s="267"/>
      <c r="G37" s="21">
        <v>4700</v>
      </c>
      <c r="J37" s="238">
        <f>SUM(J11:J36)</f>
        <v>1100</v>
      </c>
      <c r="K37" s="238">
        <f>SUM(K11:K36)</f>
        <v>253.74</v>
      </c>
      <c r="M37" s="21">
        <f>SUM(M11:M36)</f>
        <v>971.61</v>
      </c>
      <c r="N37" s="237">
        <f>SUM(N13:N36)</f>
        <v>5330</v>
      </c>
      <c r="O37" s="237">
        <f>SUM(O13:O36)</f>
        <v>2126.1999999999998</v>
      </c>
    </row>
    <row r="38" spans="1:18">
      <c r="A38" s="131"/>
      <c r="B38" s="21"/>
      <c r="C38" s="134">
        <f>SUM(C10:C36)</f>
        <v>4700.2400000000007</v>
      </c>
      <c r="D38" s="216">
        <f>SUM(D11:D37)</f>
        <v>9781.5500000000011</v>
      </c>
      <c r="E38" s="134"/>
      <c r="G38" s="135"/>
      <c r="H38" s="136"/>
      <c r="I38" s="135"/>
      <c r="J38" s="137"/>
      <c r="K38" s="138"/>
      <c r="L38" s="136"/>
      <c r="M38" s="136"/>
      <c r="N38" s="139"/>
      <c r="O38" s="136"/>
      <c r="P38" s="135"/>
      <c r="Q38" s="136">
        <v>2480.06</v>
      </c>
    </row>
    <row r="39" spans="1:18">
      <c r="A39" s="217"/>
      <c r="B39" s="133"/>
      <c r="C39" s="219"/>
      <c r="D39" s="220"/>
      <c r="E39" s="221"/>
      <c r="G39" s="135"/>
      <c r="H39" s="136"/>
      <c r="I39" s="135"/>
      <c r="J39" s="137"/>
      <c r="K39" s="138"/>
      <c r="L39" s="136"/>
      <c r="M39" s="136"/>
      <c r="N39" s="139"/>
      <c r="O39" s="136"/>
      <c r="P39" s="135"/>
      <c r="Q39" s="136"/>
    </row>
    <row r="40" spans="1:18">
      <c r="A40" s="222"/>
      <c r="B40" s="218"/>
      <c r="C40" s="224"/>
      <c r="D40" s="225"/>
      <c r="E40" s="224"/>
      <c r="G40" s="135"/>
      <c r="H40" s="136"/>
      <c r="I40" s="135"/>
      <c r="J40" s="137"/>
      <c r="K40" s="138"/>
      <c r="L40" s="136"/>
      <c r="M40" s="136"/>
      <c r="N40" s="139"/>
      <c r="O40" s="136"/>
      <c r="P40" s="135"/>
      <c r="Q40" s="136"/>
    </row>
    <row r="41" spans="1:18">
      <c r="A41" s="222"/>
      <c r="B41" s="223"/>
      <c r="C41" s="224"/>
      <c r="D41" s="225"/>
      <c r="E41" s="224"/>
      <c r="G41" s="135"/>
      <c r="H41" s="136"/>
      <c r="I41" s="135"/>
      <c r="J41" s="137"/>
      <c r="K41" s="138"/>
      <c r="L41" s="136"/>
      <c r="M41" s="136"/>
      <c r="N41" s="139"/>
      <c r="O41" s="136"/>
      <c r="P41" s="135"/>
      <c r="Q41" s="136"/>
    </row>
    <row r="42" spans="1:18">
      <c r="A42" s="81"/>
      <c r="B42" s="81"/>
      <c r="C42" s="79"/>
      <c r="D42" s="79"/>
      <c r="E42" s="121"/>
      <c r="F42" s="79"/>
      <c r="G42" s="79"/>
      <c r="H42" s="79"/>
      <c r="I42" s="79"/>
      <c r="J42" s="80"/>
      <c r="K42" s="79"/>
      <c r="L42" s="79"/>
      <c r="M42" s="79"/>
      <c r="N42" s="72"/>
      <c r="O42" s="79"/>
      <c r="P42" s="79"/>
      <c r="Q42" s="79"/>
      <c r="R42" s="79"/>
    </row>
    <row r="43" spans="1:18">
      <c r="A43" s="79"/>
      <c r="B43" s="79"/>
      <c r="C43" s="79"/>
      <c r="D43" s="79"/>
      <c r="E43" s="121"/>
      <c r="F43" s="79"/>
      <c r="G43" s="79"/>
      <c r="H43" s="79"/>
      <c r="I43" s="79"/>
      <c r="J43" s="80"/>
      <c r="K43" s="79"/>
      <c r="L43" s="79"/>
      <c r="M43" s="79"/>
      <c r="N43" s="72"/>
      <c r="O43" s="79"/>
      <c r="P43" s="79"/>
      <c r="Q43" s="79"/>
      <c r="R43" s="79"/>
    </row>
    <row r="44" spans="1:18">
      <c r="A44" s="79"/>
      <c r="B44" s="79"/>
      <c r="C44" s="82"/>
      <c r="D44" s="82"/>
      <c r="E44" s="121"/>
      <c r="F44" s="79"/>
      <c r="G44" s="79"/>
      <c r="H44" s="79"/>
      <c r="I44" s="79"/>
      <c r="J44" s="80"/>
      <c r="K44" s="79"/>
      <c r="L44" s="79"/>
      <c r="M44" s="79"/>
      <c r="N44" s="72"/>
      <c r="O44" s="79"/>
      <c r="P44" s="79"/>
      <c r="Q44" s="79"/>
      <c r="R44" s="79"/>
    </row>
    <row r="45" spans="1:18">
      <c r="A45" s="82"/>
      <c r="B45" s="82"/>
      <c r="C45" s="82"/>
      <c r="D45" s="82"/>
      <c r="E45" s="121"/>
      <c r="F45" s="79"/>
      <c r="G45" s="79"/>
      <c r="H45" s="79"/>
      <c r="I45" s="79"/>
      <c r="J45" s="80"/>
      <c r="K45" s="79"/>
      <c r="L45" s="79"/>
      <c r="M45" s="79"/>
      <c r="N45" s="72"/>
      <c r="O45" s="79"/>
      <c r="P45" s="79"/>
      <c r="Q45" s="79"/>
      <c r="R45" s="79"/>
    </row>
    <row r="46" spans="1:18">
      <c r="A46" s="82"/>
      <c r="B46" s="82"/>
      <c r="C46" s="79"/>
      <c r="D46" s="79"/>
      <c r="E46" s="121"/>
      <c r="F46" s="79"/>
      <c r="G46" s="79"/>
      <c r="H46" s="79"/>
      <c r="I46" s="79"/>
      <c r="J46" s="80"/>
      <c r="K46" s="79"/>
      <c r="L46" s="79"/>
      <c r="M46" s="79"/>
      <c r="N46" s="72"/>
      <c r="O46" s="79"/>
      <c r="P46" s="79"/>
      <c r="Q46" s="79"/>
      <c r="R46" s="79"/>
    </row>
    <row r="47" spans="1:18">
      <c r="A47" s="79"/>
      <c r="B47" s="79"/>
      <c r="C47" s="79"/>
      <c r="D47" s="79"/>
      <c r="E47" s="121"/>
      <c r="F47" s="79"/>
      <c r="G47" s="79"/>
      <c r="H47" s="79"/>
      <c r="I47" s="79"/>
      <c r="J47" s="80"/>
      <c r="K47" s="79"/>
      <c r="L47" s="79"/>
      <c r="M47" s="79"/>
      <c r="N47" s="72"/>
      <c r="O47" s="79"/>
      <c r="P47" s="79"/>
      <c r="Q47" s="79"/>
      <c r="R47" s="79"/>
    </row>
    <row r="48" spans="1:18">
      <c r="B48" s="79"/>
    </row>
  </sheetData>
  <mergeCells count="2">
    <mergeCell ref="E37:F37"/>
    <mergeCell ref="C6:D6"/>
  </mergeCells>
  <pageMargins left="0.7" right="0.7" top="0.75" bottom="0.75" header="0.3" footer="0.3"/>
  <pageSetup paperSize="9" scale="75" fitToWidth="0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2"/>
  <sheetViews>
    <sheetView workbookViewId="0">
      <selection activeCell="B4" sqref="B4:D12"/>
    </sheetView>
  </sheetViews>
  <sheetFormatPr defaultRowHeight="15"/>
  <cols>
    <col min="2" max="3" width="10.85546875" customWidth="1"/>
    <col min="4" max="4" width="35.28515625" customWidth="1"/>
  </cols>
  <sheetData>
    <row r="1" spans="2:5" s="142" customFormat="1" ht="20.25">
      <c r="B1" s="269" t="s">
        <v>37</v>
      </c>
      <c r="C1" s="270"/>
      <c r="D1" s="270"/>
      <c r="E1" s="270"/>
    </row>
    <row r="2" spans="2:5" s="142" customFormat="1" ht="15.75">
      <c r="B2" s="168" t="s">
        <v>48</v>
      </c>
      <c r="C2" s="166"/>
      <c r="D2" s="166"/>
      <c r="E2" s="166"/>
    </row>
    <row r="3" spans="2:5" s="142" customFormat="1"/>
    <row r="4" spans="2:5" ht="40.5">
      <c r="B4" s="171" t="s">
        <v>0</v>
      </c>
      <c r="C4" s="37" t="s">
        <v>7</v>
      </c>
      <c r="D4" s="38" t="s">
        <v>1</v>
      </c>
    </row>
    <row r="5" spans="2:5" ht="30">
      <c r="B5" s="164" t="s">
        <v>47</v>
      </c>
      <c r="C5" s="46"/>
      <c r="D5" s="47"/>
    </row>
    <row r="6" spans="2:5">
      <c r="B6" s="53">
        <v>44295</v>
      </c>
      <c r="C6" s="112">
        <v>2350</v>
      </c>
      <c r="D6" s="154" t="s">
        <v>34</v>
      </c>
    </row>
    <row r="7" spans="2:5">
      <c r="B7" s="53">
        <v>44354</v>
      </c>
      <c r="C7" s="47">
        <v>0.06</v>
      </c>
      <c r="D7" s="234" t="s">
        <v>57</v>
      </c>
    </row>
    <row r="8" spans="2:5">
      <c r="B8" s="53">
        <v>44445</v>
      </c>
      <c r="C8" s="55">
        <v>0.06</v>
      </c>
      <c r="D8" s="234" t="s">
        <v>57</v>
      </c>
    </row>
    <row r="9" spans="2:5">
      <c r="B9" s="53">
        <v>44469</v>
      </c>
      <c r="C9" s="140">
        <v>2350</v>
      </c>
      <c r="D9" s="234" t="s">
        <v>34</v>
      </c>
    </row>
    <row r="10" spans="2:5" s="142" customFormat="1">
      <c r="B10" s="53">
        <v>44536</v>
      </c>
      <c r="C10" s="140">
        <v>0.06</v>
      </c>
      <c r="D10" s="234" t="s">
        <v>57</v>
      </c>
    </row>
    <row r="11" spans="2:5" s="142" customFormat="1">
      <c r="B11" s="53">
        <v>44627</v>
      </c>
      <c r="C11" s="140">
        <v>0.06</v>
      </c>
      <c r="D11" s="235" t="s">
        <v>57</v>
      </c>
    </row>
    <row r="12" spans="2:5">
      <c r="B12" s="170">
        <v>44651</v>
      </c>
      <c r="C12" s="134">
        <f>SUM(C6:C11)</f>
        <v>4700.2400000000007</v>
      </c>
      <c r="D12" s="236"/>
    </row>
  </sheetData>
  <mergeCells count="1">
    <mergeCell ref="B1:E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53CF5-2285-4CE8-88BD-F180A7FE4639}">
  <dimension ref="A1:D27"/>
  <sheetViews>
    <sheetView topLeftCell="A8" workbookViewId="0">
      <selection activeCell="C21" sqref="C21"/>
    </sheetView>
  </sheetViews>
  <sheetFormatPr defaultRowHeight="15"/>
  <cols>
    <col min="1" max="1" width="11.140625" customWidth="1"/>
    <col min="2" max="2" width="11" customWidth="1"/>
    <col min="3" max="3" width="11.7109375" customWidth="1"/>
    <col min="4" max="4" width="32" customWidth="1"/>
  </cols>
  <sheetData>
    <row r="1" spans="1:4" s="142" customFormat="1" ht="20.25">
      <c r="A1" s="269" t="s">
        <v>37</v>
      </c>
      <c r="B1" s="270"/>
      <c r="C1" s="270"/>
      <c r="D1" s="270"/>
    </row>
    <row r="2" spans="1:4" s="142" customFormat="1" ht="15.75">
      <c r="A2" s="168" t="s">
        <v>38</v>
      </c>
      <c r="B2" s="166"/>
      <c r="C2" s="166"/>
      <c r="D2" s="166"/>
    </row>
    <row r="3" spans="1:4" s="142" customFormat="1" ht="20.25">
      <c r="A3" s="165"/>
      <c r="B3" s="166"/>
      <c r="C3" s="166"/>
      <c r="D3" s="166"/>
    </row>
    <row r="4" spans="1:4" s="142" customFormat="1"/>
    <row r="5" spans="1:4" ht="76.5">
      <c r="A5" s="37" t="s">
        <v>0</v>
      </c>
      <c r="B5" s="37" t="s">
        <v>19</v>
      </c>
      <c r="C5" s="37" t="s">
        <v>8</v>
      </c>
      <c r="D5" s="38" t="s">
        <v>1</v>
      </c>
    </row>
    <row r="6" spans="1:4">
      <c r="A6" s="164"/>
      <c r="B6" s="46"/>
      <c r="C6" s="46"/>
      <c r="D6" s="47"/>
    </row>
    <row r="7" spans="1:4">
      <c r="A7" s="53">
        <v>44323</v>
      </c>
      <c r="B7" s="157" t="s">
        <v>32</v>
      </c>
      <c r="C7" s="115">
        <v>35</v>
      </c>
      <c r="D7" s="154" t="s">
        <v>33</v>
      </c>
    </row>
    <row r="8" spans="1:4">
      <c r="A8" s="151">
        <v>44340</v>
      </c>
      <c r="B8" s="152">
        <v>100515</v>
      </c>
      <c r="C8" s="55">
        <v>971.61</v>
      </c>
      <c r="D8" s="154" t="s">
        <v>26</v>
      </c>
    </row>
    <row r="9" spans="1:4">
      <c r="A9" s="88">
        <v>44340</v>
      </c>
      <c r="B9" s="156">
        <v>100516</v>
      </c>
      <c r="C9" s="65">
        <v>265</v>
      </c>
      <c r="D9" s="155" t="s">
        <v>27</v>
      </c>
    </row>
    <row r="10" spans="1:4">
      <c r="A10" s="53">
        <v>44340</v>
      </c>
      <c r="B10" s="152">
        <v>100517</v>
      </c>
      <c r="C10" s="56">
        <v>265</v>
      </c>
      <c r="D10" s="154" t="s">
        <v>28</v>
      </c>
    </row>
    <row r="11" spans="1:4">
      <c r="A11" s="53">
        <v>44340</v>
      </c>
      <c r="B11" s="152">
        <v>100518</v>
      </c>
      <c r="C11" s="56">
        <v>150</v>
      </c>
      <c r="D11" s="154" t="s">
        <v>29</v>
      </c>
    </row>
    <row r="12" spans="1:4">
      <c r="A12" s="53">
        <v>44340</v>
      </c>
      <c r="B12" s="152">
        <v>100519</v>
      </c>
      <c r="C12" s="56">
        <v>200</v>
      </c>
      <c r="D12" s="154" t="s">
        <v>52</v>
      </c>
    </row>
    <row r="13" spans="1:4">
      <c r="A13" s="53">
        <v>44340</v>
      </c>
      <c r="B13" s="152">
        <v>100520</v>
      </c>
      <c r="C13" s="56">
        <v>30</v>
      </c>
      <c r="D13" s="154" t="s">
        <v>51</v>
      </c>
    </row>
    <row r="14" spans="1:4">
      <c r="A14" s="53">
        <v>44340</v>
      </c>
      <c r="B14" s="152">
        <v>100521</v>
      </c>
      <c r="C14" s="56">
        <v>141.74</v>
      </c>
      <c r="D14" s="154" t="s">
        <v>30</v>
      </c>
    </row>
    <row r="15" spans="1:4">
      <c r="A15" s="53">
        <v>44340</v>
      </c>
      <c r="B15" s="152">
        <v>100522</v>
      </c>
      <c r="C15" s="56">
        <v>47</v>
      </c>
      <c r="D15" s="154" t="s">
        <v>31</v>
      </c>
    </row>
    <row r="16" spans="1:4">
      <c r="A16" s="53">
        <v>44392</v>
      </c>
      <c r="B16" s="152">
        <v>100523</v>
      </c>
      <c r="C16" s="226">
        <v>200</v>
      </c>
      <c r="D16" s="227" t="s">
        <v>54</v>
      </c>
    </row>
    <row r="17" spans="1:4">
      <c r="A17" s="53">
        <v>44392</v>
      </c>
      <c r="B17" s="152">
        <v>100524</v>
      </c>
      <c r="C17" s="56">
        <v>1000</v>
      </c>
      <c r="D17" s="154" t="s">
        <v>53</v>
      </c>
    </row>
    <row r="18" spans="1:4">
      <c r="A18" s="151">
        <v>44483</v>
      </c>
      <c r="B18" s="152">
        <v>100525</v>
      </c>
      <c r="C18" s="145">
        <v>265</v>
      </c>
      <c r="D18" s="144" t="s">
        <v>55</v>
      </c>
    </row>
    <row r="19" spans="1:4">
      <c r="A19" s="151">
        <v>44483</v>
      </c>
      <c r="B19" s="152">
        <v>100526</v>
      </c>
      <c r="C19" s="145">
        <v>265</v>
      </c>
      <c r="D19" s="144" t="s">
        <v>28</v>
      </c>
    </row>
    <row r="20" spans="1:4">
      <c r="A20" s="151">
        <v>44483</v>
      </c>
      <c r="B20" s="152">
        <v>100527</v>
      </c>
      <c r="C20" s="145">
        <v>300</v>
      </c>
      <c r="D20" s="144" t="s">
        <v>56</v>
      </c>
    </row>
    <row r="21" spans="1:4">
      <c r="A21" s="53">
        <v>44532</v>
      </c>
      <c r="B21" s="152">
        <v>100528</v>
      </c>
      <c r="C21" s="233">
        <v>200</v>
      </c>
      <c r="D21" s="232" t="s">
        <v>64</v>
      </c>
    </row>
    <row r="22" spans="1:4">
      <c r="A22" s="53">
        <v>44532</v>
      </c>
      <c r="B22" s="152">
        <v>100529</v>
      </c>
      <c r="C22" s="56">
        <v>4800</v>
      </c>
      <c r="D22" s="120" t="s">
        <v>63</v>
      </c>
    </row>
    <row r="23" spans="1:4">
      <c r="A23" s="158">
        <v>44532</v>
      </c>
      <c r="B23" s="157">
        <v>100530</v>
      </c>
      <c r="C23" s="65">
        <v>254</v>
      </c>
      <c r="D23" s="155" t="s">
        <v>60</v>
      </c>
    </row>
    <row r="24" spans="1:4">
      <c r="A24" s="110">
        <v>44532</v>
      </c>
      <c r="B24" s="159">
        <v>100531</v>
      </c>
      <c r="C24" s="65">
        <v>192.2</v>
      </c>
      <c r="D24" s="155" t="s">
        <v>61</v>
      </c>
    </row>
    <row r="25" spans="1:4">
      <c r="A25" s="87">
        <v>44602</v>
      </c>
      <c r="B25" s="103">
        <v>100532</v>
      </c>
      <c r="C25" s="56">
        <v>200</v>
      </c>
      <c r="D25" s="120" t="s">
        <v>62</v>
      </c>
    </row>
    <row r="26" spans="1:4">
      <c r="A26" s="169"/>
      <c r="B26" s="163" t="s">
        <v>35</v>
      </c>
      <c r="C26" s="134">
        <f>SUM(C7:C25)</f>
        <v>9781.5500000000011</v>
      </c>
      <c r="D26" s="150"/>
    </row>
    <row r="27" spans="1:4">
      <c r="A27" s="170">
        <v>44651</v>
      </c>
    </row>
  </sheetData>
  <mergeCells count="1">
    <mergeCell ref="A1:D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end of year </vt:lpstr>
      <vt:lpstr>Cash Book</vt:lpstr>
      <vt:lpstr>receipts</vt:lpstr>
      <vt:lpstr>expenditure</vt:lpstr>
      <vt:lpstr>'Cash Book'!Print_Area</vt:lpstr>
      <vt:lpstr>'end of year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Pc</cp:lastModifiedBy>
  <cp:lastPrinted>2022-04-19T09:56:47Z</cp:lastPrinted>
  <dcterms:created xsi:type="dcterms:W3CDTF">2015-12-21T09:38:09Z</dcterms:created>
  <dcterms:modified xsi:type="dcterms:W3CDTF">2022-04-19T09:58:49Z</dcterms:modified>
</cp:coreProperties>
</file>