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oxley Parish Council\Finance\Annual Return 2019 -20\"/>
    </mc:Choice>
  </mc:AlternateContent>
  <xr:revisionPtr revIDLastSave="0" documentId="13_ncr:1_{B30D5D26-4C37-4F47-965C-F8C51CA3ACD6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end of year " sheetId="2" r:id="rId1"/>
    <sheet name="Cash Book" sheetId="1" r:id="rId2"/>
    <sheet name="receipts" sheetId="3" r:id="rId3"/>
    <sheet name="expenditure" sheetId="4" r:id="rId4"/>
  </sheets>
  <definedNames>
    <definedName name="_xlnm.Print_Area" localSheetId="1">'Cash Book'!$A$4:$Q$59</definedName>
    <definedName name="_xlnm.Print_Area" localSheetId="0">'end of year '!$A$1:$F$28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8" i="1" l="1"/>
  <c r="C27" i="4"/>
  <c r="C12" i="3"/>
  <c r="C38" i="1" l="1"/>
  <c r="N38" i="1"/>
  <c r="K38" i="1"/>
  <c r="E26" i="1" l="1"/>
  <c r="E27" i="1" s="1"/>
  <c r="E28" i="1" s="1"/>
  <c r="E29" i="1" s="1"/>
  <c r="E30" i="1" s="1"/>
  <c r="E12" i="1" l="1"/>
  <c r="E13" i="1" s="1"/>
  <c r="E14" i="1" s="1"/>
  <c r="E15" i="1" s="1"/>
  <c r="E16" i="1" s="1"/>
  <c r="E17" i="1" s="1"/>
  <c r="E18" i="1" s="1"/>
  <c r="E20" i="1" s="1"/>
  <c r="E21" i="1" s="1"/>
  <c r="E22" i="1" s="1"/>
  <c r="E23" i="1" s="1"/>
</calcChain>
</file>

<file path=xl/sharedStrings.xml><?xml version="1.0" encoding="utf-8"?>
<sst xmlns="http://schemas.openxmlformats.org/spreadsheetml/2006/main" count="136" uniqueCount="83">
  <si>
    <t>Date</t>
  </si>
  <si>
    <t>Detail</t>
  </si>
  <si>
    <t>Deposit A/c</t>
  </si>
  <si>
    <t>Balance</t>
  </si>
  <si>
    <t>Credit</t>
  </si>
  <si>
    <t>Debit</t>
  </si>
  <si>
    <t xml:space="preserve"> </t>
  </si>
  <si>
    <t>FOXLEY PARISH COUNCIL</t>
  </si>
  <si>
    <t>Receipt</t>
  </si>
  <si>
    <t>Payment</t>
  </si>
  <si>
    <t>Current a/c</t>
  </si>
  <si>
    <t>Receipts</t>
  </si>
  <si>
    <t>Precept</t>
  </si>
  <si>
    <t>Payments</t>
  </si>
  <si>
    <t>Salary</t>
  </si>
  <si>
    <t>Admin</t>
  </si>
  <si>
    <t>Village Hall</t>
  </si>
  <si>
    <t>Village payments</t>
  </si>
  <si>
    <t>other  (village Hall)</t>
  </si>
  <si>
    <t>Transfers</t>
  </si>
  <si>
    <t>Ref:Cheque No</t>
  </si>
  <si>
    <t>Income + starting balance</t>
  </si>
  <si>
    <t>Income + starting balance - expenditure</t>
  </si>
  <si>
    <t>Bank Reconciliation</t>
  </si>
  <si>
    <t>Training</t>
  </si>
  <si>
    <t>insurance</t>
  </si>
  <si>
    <t>reserve fund for 'Garden Town'</t>
  </si>
  <si>
    <t>Business account</t>
  </si>
  <si>
    <t>Total                                         £8292.63</t>
  </si>
  <si>
    <t>Foxley Parish Council Cash Book from 1 April 2019 to 31 March 2020</t>
  </si>
  <si>
    <t>Breckland Distruct Council</t>
  </si>
  <si>
    <t>Came &amp; Co</t>
  </si>
  <si>
    <t>St Thomas's Church Foxley</t>
  </si>
  <si>
    <t>Foxley Village Hall</t>
  </si>
  <si>
    <t>Reeves Tale</t>
  </si>
  <si>
    <t>Clerk's Salary (Feb,March, April)</t>
  </si>
  <si>
    <t>Clerk's expenses</t>
  </si>
  <si>
    <t>NALC</t>
  </si>
  <si>
    <t>NPTS</t>
  </si>
  <si>
    <t>Clerk's Salary (May,June)</t>
  </si>
  <si>
    <t>Community Car Scheme</t>
  </si>
  <si>
    <t>DD</t>
  </si>
  <si>
    <t>Data protection</t>
  </si>
  <si>
    <t>interest</t>
  </si>
  <si>
    <t>Breckland District Council</t>
  </si>
  <si>
    <t>Breckland district Council</t>
  </si>
  <si>
    <t>transfer from current to savings</t>
  </si>
  <si>
    <t>clerk salary (July Aug Sept)</t>
  </si>
  <si>
    <t>Expenses (printer paper)</t>
  </si>
  <si>
    <t xml:space="preserve">Foxley Village Hall </t>
  </si>
  <si>
    <t>Clerk Salary (Oct &amp; Nov)</t>
  </si>
  <si>
    <t>Clerk Salary (Dec &amp; Jan)</t>
  </si>
  <si>
    <t>Expenses (heating &amp; lighting)</t>
  </si>
  <si>
    <t>TOTALS</t>
  </si>
  <si>
    <t>Balance 01/04/19</t>
  </si>
  <si>
    <t>4700+ 7,611.89 =  12,311.89</t>
  </si>
  <si>
    <t>Current account balance at 31/03/20</t>
  </si>
  <si>
    <t>Current account balance at 01/04/19</t>
  </si>
  <si>
    <t>Current account</t>
  </si>
  <si>
    <t>Starting balance at 01/04/19</t>
  </si>
  <si>
    <t>(Business savings account)    £ 2477.82</t>
  </si>
  <si>
    <t>09/03/202</t>
  </si>
  <si>
    <t>12,311.89 - 5,567.38 = 6744.51</t>
  </si>
  <si>
    <t>(Community current account)    £6744.51</t>
  </si>
  <si>
    <t xml:space="preserve">FOXLEY PARISH COUNCIL </t>
  </si>
  <si>
    <t>record of payments 01/04/19 to 31/03/20</t>
  </si>
  <si>
    <t>Vic G - trimming tree on highway</t>
  </si>
  <si>
    <t>record of receipts 01/04/19 to 31/03/20</t>
  </si>
  <si>
    <t>calculation end of year accounts  to 31/03/20</t>
  </si>
  <si>
    <t xml:space="preserve">Current account </t>
  </si>
  <si>
    <t xml:space="preserve">Income                   </t>
  </si>
  <si>
    <t>total expenditure</t>
  </si>
  <si>
    <t>475.74 + 2000+ 2.08- 0 = 2477.82</t>
  </si>
  <si>
    <t xml:space="preserve">Expenditure </t>
  </si>
  <si>
    <t>Transfer to business account</t>
  </si>
  <si>
    <t xml:space="preserve">Total                                         </t>
  </si>
  <si>
    <t>Vic G for trimming tree</t>
  </si>
  <si>
    <t>Starting balance+transfer+interest-expenditure</t>
  </si>
  <si>
    <t>5,567.38*</t>
  </si>
  <si>
    <t>* includes transfer to savings account</t>
  </si>
  <si>
    <t>Starting balance + transfer+interest - expenditure</t>
  </si>
  <si>
    <t>475.74 + 2000+ 2.95-0 = 2478.69</t>
  </si>
  <si>
    <t>(Business savings account)    £ 2478.69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</si>
</sst>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"/>
    <numFmt numFmtId="165" formatCode="#,##0.00&quot; &quot;;&quot;(&quot;#,##0.00&quot;)&quot;"/>
    <numFmt numFmtId="166" formatCode="[$£-809]#,##0.00;[Red]&quot;-&quot;[$£-809]#,##0.00"/>
    <numFmt numFmtId="167" formatCode="&quot;£&quot;#,##0.00"/>
    <numFmt numFmtId="168" formatCode="#,##0&quot; &quot;;&quot;(&quot;#,##0&quot;)&quot;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329">
    <xf numFmtId="0" fontId="0" fillId="0" borderId="0" xfId="0"/>
    <xf numFmtId="0" fontId="1" fillId="0" borderId="0" xfId="1" applyFont="1" applyAlignment="1">
      <alignment horizontal="center"/>
    </xf>
    <xf numFmtId="0" fontId="1" fillId="0" borderId="0" xfId="1" applyFont="1" applyBorder="1"/>
    <xf numFmtId="0" fontId="1" fillId="0" borderId="1" xfId="1" applyFont="1" applyBorder="1"/>
    <xf numFmtId="165" fontId="1" fillId="0" borderId="4" xfId="1" applyNumberFormat="1" applyFont="1" applyBorder="1"/>
    <xf numFmtId="4" fontId="1" fillId="0" borderId="2" xfId="1" applyNumberFormat="1" applyFont="1" applyBorder="1"/>
    <xf numFmtId="0" fontId="1" fillId="0" borderId="5" xfId="1" applyFont="1" applyBorder="1"/>
    <xf numFmtId="165" fontId="1" fillId="0" borderId="5" xfId="1" applyNumberFormat="1" applyFont="1" applyBorder="1" applyAlignment="1">
      <alignment horizontal="right"/>
    </xf>
    <xf numFmtId="165" fontId="0" fillId="0" borderId="5" xfId="0" applyNumberFormat="1" applyFont="1" applyBorder="1"/>
    <xf numFmtId="165" fontId="1" fillId="0" borderId="5" xfId="1" applyNumberFormat="1" applyFont="1" applyBorder="1"/>
    <xf numFmtId="0" fontId="0" fillId="0" borderId="5" xfId="0" applyFont="1" applyBorder="1"/>
    <xf numFmtId="0" fontId="1" fillId="0" borderId="5" xfId="0" applyFont="1" applyBorder="1"/>
    <xf numFmtId="0" fontId="1" fillId="2" borderId="5" xfId="1" applyFont="1" applyFill="1" applyBorder="1"/>
    <xf numFmtId="165" fontId="1" fillId="2" borderId="5" xfId="1" applyNumberFormat="1" applyFont="1" applyFill="1" applyBorder="1"/>
    <xf numFmtId="165" fontId="1" fillId="2" borderId="5" xfId="1" applyNumberFormat="1" applyFont="1" applyFill="1" applyBorder="1" applyAlignment="1">
      <alignment horizontal="right"/>
    </xf>
    <xf numFmtId="165" fontId="1" fillId="3" borderId="5" xfId="1" applyNumberFormat="1" applyFont="1" applyFill="1" applyBorder="1"/>
    <xf numFmtId="165" fontId="1" fillId="4" borderId="5" xfId="1" applyNumberFormat="1" applyFont="1" applyFill="1" applyBorder="1"/>
    <xf numFmtId="2" fontId="1" fillId="4" borderId="5" xfId="1" applyNumberFormat="1" applyFont="1" applyFill="1" applyBorder="1"/>
    <xf numFmtId="167" fontId="1" fillId="4" borderId="5" xfId="1" applyNumberFormat="1" applyFont="1" applyFill="1" applyBorder="1"/>
    <xf numFmtId="2" fontId="1" fillId="0" borderId="5" xfId="1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2" fontId="7" fillId="0" borderId="0" xfId="0" applyNumberFormat="1" applyFont="1"/>
    <xf numFmtId="0" fontId="8" fillId="0" borderId="0" xfId="1" applyFont="1"/>
    <xf numFmtId="0" fontId="6" fillId="0" borderId="0" xfId="1" applyFont="1"/>
    <xf numFmtId="0" fontId="7" fillId="0" borderId="0" xfId="1" applyFont="1"/>
    <xf numFmtId="2" fontId="7" fillId="0" borderId="0" xfId="1" applyNumberFormat="1" applyFont="1"/>
    <xf numFmtId="0" fontId="9" fillId="0" borderId="0" xfId="1" applyFont="1"/>
    <xf numFmtId="0" fontId="7" fillId="0" borderId="0" xfId="1" applyFont="1" applyBorder="1"/>
    <xf numFmtId="0" fontId="7" fillId="2" borderId="6" xfId="1" applyFont="1" applyFill="1" applyBorder="1"/>
    <xf numFmtId="0" fontId="7" fillId="2" borderId="7" xfId="1" applyFont="1" applyFill="1" applyBorder="1"/>
    <xf numFmtId="0" fontId="7" fillId="2" borderId="8" xfId="1" applyFont="1" applyFill="1" applyBorder="1"/>
    <xf numFmtId="2" fontId="7" fillId="4" borderId="6" xfId="1" applyNumberFormat="1" applyFont="1" applyFill="1" applyBorder="1"/>
    <xf numFmtId="0" fontId="7" fillId="4" borderId="7" xfId="1" applyFont="1" applyFill="1" applyBorder="1"/>
    <xf numFmtId="0" fontId="9" fillId="4" borderId="8" xfId="1" applyFont="1" applyFill="1" applyBorder="1"/>
    <xf numFmtId="0" fontId="9" fillId="0" borderId="0" xfId="1" applyFont="1" applyBorder="1"/>
    <xf numFmtId="0" fontId="7" fillId="0" borderId="5" xfId="1" applyFont="1" applyBorder="1" applyAlignment="1">
      <alignment horizontal="center" vertical="center" textRotation="180"/>
    </xf>
    <xf numFmtId="0" fontId="7" fillId="0" borderId="5" xfId="1" applyFont="1" applyBorder="1" applyAlignment="1">
      <alignment vertical="center" textRotation="180"/>
    </xf>
    <xf numFmtId="0" fontId="7" fillId="2" borderId="5" xfId="1" applyFont="1" applyFill="1" applyBorder="1" applyAlignment="1">
      <alignment vertical="center" textRotation="180"/>
    </xf>
    <xf numFmtId="0" fontId="7" fillId="2" borderId="5" xfId="1" applyFont="1" applyFill="1" applyBorder="1" applyAlignment="1">
      <alignment vertical="center" textRotation="180" wrapText="1"/>
    </xf>
    <xf numFmtId="2" fontId="7" fillId="4" borderId="5" xfId="1" applyNumberFormat="1" applyFont="1" applyFill="1" applyBorder="1" applyAlignment="1">
      <alignment vertical="center" textRotation="180"/>
    </xf>
    <xf numFmtId="0" fontId="7" fillId="4" borderId="5" xfId="1" applyFont="1" applyFill="1" applyBorder="1" applyAlignment="1">
      <alignment vertical="center" textRotation="180"/>
    </xf>
    <xf numFmtId="0" fontId="7" fillId="4" borderId="5" xfId="1" applyFont="1" applyFill="1" applyBorder="1" applyAlignment="1">
      <alignment horizontal="center" vertical="center" textRotation="180" wrapText="1"/>
    </xf>
    <xf numFmtId="0" fontId="7" fillId="3" borderId="5" xfId="1" applyFont="1" applyFill="1" applyBorder="1" applyAlignment="1">
      <alignment horizontal="center" vertical="center" textRotation="180" wrapText="1"/>
    </xf>
    <xf numFmtId="0" fontId="7" fillId="0" borderId="0" xfId="0" applyFont="1" applyAlignment="1">
      <alignment textRotation="180"/>
    </xf>
    <xf numFmtId="0" fontId="7" fillId="0" borderId="5" xfId="1" applyFont="1" applyBorder="1" applyAlignment="1">
      <alignment horizontal="center"/>
    </xf>
    <xf numFmtId="0" fontId="7" fillId="0" borderId="5" xfId="1" applyFont="1" applyBorder="1"/>
    <xf numFmtId="0" fontId="7" fillId="2" borderId="5" xfId="1" applyFont="1" applyFill="1" applyBorder="1"/>
    <xf numFmtId="2" fontId="7" fillId="4" borderId="5" xfId="1" applyNumberFormat="1" applyFont="1" applyFill="1" applyBorder="1"/>
    <xf numFmtId="0" fontId="7" fillId="4" borderId="5" xfId="1" applyFont="1" applyFill="1" applyBorder="1"/>
    <xf numFmtId="0" fontId="7" fillId="4" borderId="5" xfId="1" applyFont="1" applyFill="1" applyBorder="1" applyAlignment="1">
      <alignment horizontal="center" vertical="center"/>
    </xf>
    <xf numFmtId="0" fontId="7" fillId="3" borderId="5" xfId="1" applyFont="1" applyFill="1" applyBorder="1"/>
    <xf numFmtId="164" fontId="7" fillId="0" borderId="5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0" fontId="7" fillId="0" borderId="5" xfId="0" applyFont="1" applyBorder="1"/>
    <xf numFmtId="165" fontId="7" fillId="0" borderId="5" xfId="1" applyNumberFormat="1" applyFont="1" applyBorder="1"/>
    <xf numFmtId="165" fontId="7" fillId="4" borderId="5" xfId="1" applyNumberFormat="1" applyFont="1" applyFill="1" applyBorder="1"/>
    <xf numFmtId="0" fontId="7" fillId="4" borderId="5" xfId="0" applyFont="1" applyFill="1" applyBorder="1"/>
    <xf numFmtId="165" fontId="7" fillId="3" borderId="5" xfId="1" applyNumberFormat="1" applyFont="1" applyFill="1" applyBorder="1"/>
    <xf numFmtId="165" fontId="7" fillId="2" borderId="5" xfId="1" applyNumberFormat="1" applyFont="1" applyFill="1" applyBorder="1"/>
    <xf numFmtId="165" fontId="7" fillId="0" borderId="5" xfId="1" applyNumberFormat="1" applyFont="1" applyBorder="1" applyAlignment="1">
      <alignment horizontal="right"/>
    </xf>
    <xf numFmtId="4" fontId="7" fillId="0" borderId="5" xfId="1" applyNumberFormat="1" applyFont="1" applyBorder="1"/>
    <xf numFmtId="0" fontId="7" fillId="2" borderId="5" xfId="0" applyFont="1" applyFill="1" applyBorder="1"/>
    <xf numFmtId="0" fontId="7" fillId="0" borderId="5" xfId="1" applyFont="1" applyFill="1" applyBorder="1"/>
    <xf numFmtId="165" fontId="7" fillId="0" borderId="5" xfId="1" applyNumberFormat="1" applyFont="1" applyFill="1" applyBorder="1"/>
    <xf numFmtId="0" fontId="7" fillId="0" borderId="0" xfId="0" applyFont="1" applyFill="1"/>
    <xf numFmtId="164" fontId="7" fillId="0" borderId="5" xfId="1" applyNumberFormat="1" applyFont="1" applyBorder="1" applyAlignment="1"/>
    <xf numFmtId="14" fontId="6" fillId="0" borderId="5" xfId="1" applyNumberFormat="1" applyFont="1" applyBorder="1" applyAlignment="1">
      <alignment horizontal="center"/>
    </xf>
    <xf numFmtId="14" fontId="10" fillId="0" borderId="5" xfId="1" applyNumberFormat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14" fontId="7" fillId="0" borderId="0" xfId="1" applyNumberFormat="1" applyFont="1" applyBorder="1" applyAlignment="1">
      <alignment horizontal="center"/>
    </xf>
    <xf numFmtId="0" fontId="11" fillId="0" borderId="0" xfId="0" applyFont="1"/>
    <xf numFmtId="165" fontId="7" fillId="0" borderId="0" xfId="0" applyNumberFormat="1" applyFont="1"/>
    <xf numFmtId="165" fontId="9" fillId="0" borderId="0" xfId="1" applyNumberFormat="1" applyFont="1"/>
    <xf numFmtId="165" fontId="9" fillId="4" borderId="7" xfId="1" applyNumberFormat="1" applyFont="1" applyFill="1" applyBorder="1"/>
    <xf numFmtId="165" fontId="7" fillId="4" borderId="5" xfId="1" applyNumberFormat="1" applyFont="1" applyFill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/>
    </xf>
    <xf numFmtId="165" fontId="7" fillId="0" borderId="0" xfId="0" applyNumberFormat="1" applyFont="1" applyBorder="1"/>
    <xf numFmtId="164" fontId="1" fillId="0" borderId="5" xfId="1" applyNumberFormat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0" fontId="0" fillId="0" borderId="5" xfId="1" applyFont="1" applyBorder="1"/>
    <xf numFmtId="4" fontId="1" fillId="0" borderId="5" xfId="1" applyNumberFormat="1" applyFont="1" applyBorder="1"/>
    <xf numFmtId="165" fontId="7" fillId="0" borderId="0" xfId="1" applyNumberFormat="1" applyFont="1" applyFill="1" applyBorder="1"/>
    <xf numFmtId="0" fontId="7" fillId="0" borderId="0" xfId="1" applyFont="1" applyFill="1" applyBorder="1"/>
    <xf numFmtId="2" fontId="7" fillId="0" borderId="0" xfId="1" applyNumberFormat="1" applyFont="1" applyFill="1" applyBorder="1"/>
    <xf numFmtId="164" fontId="0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14" fontId="0" fillId="0" borderId="5" xfId="1" applyNumberFormat="1" applyFont="1" applyBorder="1" applyAlignment="1">
      <alignment vertical="center"/>
    </xf>
    <xf numFmtId="0" fontId="7" fillId="0" borderId="0" xfId="0" applyFont="1" applyFill="1" applyBorder="1"/>
    <xf numFmtId="165" fontId="7" fillId="0" borderId="0" xfId="1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4" fontId="7" fillId="0" borderId="5" xfId="1" applyNumberFormat="1" applyFont="1" applyBorder="1" applyAlignment="1">
      <alignment horizontal="left"/>
    </xf>
    <xf numFmtId="164" fontId="6" fillId="0" borderId="5" xfId="1" applyNumberFormat="1" applyFont="1" applyBorder="1" applyAlignment="1">
      <alignment horizontal="left" vertical="center" wrapText="1"/>
    </xf>
    <xf numFmtId="1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0" fontId="7" fillId="0" borderId="0" xfId="0" applyFont="1" applyBorder="1"/>
    <xf numFmtId="167" fontId="7" fillId="0" borderId="0" xfId="1" applyNumberFormat="1" applyFont="1" applyFill="1" applyBorder="1"/>
    <xf numFmtId="4" fontId="7" fillId="0" borderId="0" xfId="1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/>
    <xf numFmtId="2" fontId="11" fillId="0" borderId="0" xfId="0" applyNumberFormat="1" applyFont="1" applyBorder="1"/>
    <xf numFmtId="165" fontId="11" fillId="0" borderId="0" xfId="0" applyNumberFormat="1" applyFont="1" applyBorder="1"/>
    <xf numFmtId="0" fontId="6" fillId="0" borderId="0" xfId="0" applyFont="1" applyBorder="1"/>
    <xf numFmtId="165" fontId="0" fillId="4" borderId="5" xfId="1" applyNumberFormat="1" applyFont="1" applyFill="1" applyBorder="1" applyAlignment="1">
      <alignment horizontal="center" vertical="center" textRotation="180" wrapText="1"/>
    </xf>
    <xf numFmtId="0" fontId="0" fillId="4" borderId="5" xfId="1" applyFont="1" applyFill="1" applyBorder="1" applyAlignment="1">
      <alignment vertical="center" textRotation="180"/>
    </xf>
    <xf numFmtId="0" fontId="7" fillId="4" borderId="0" xfId="0" applyFont="1" applyFill="1"/>
    <xf numFmtId="2" fontId="7" fillId="4" borderId="0" xfId="1" applyNumberFormat="1" applyFont="1" applyFill="1" applyBorder="1"/>
    <xf numFmtId="14" fontId="7" fillId="0" borderId="0" xfId="0" applyNumberFormat="1" applyFont="1"/>
    <xf numFmtId="164" fontId="7" fillId="0" borderId="5" xfId="1" applyNumberFormat="1" applyFont="1" applyFill="1" applyBorder="1" applyAlignment="1">
      <alignment horizontal="center"/>
    </xf>
    <xf numFmtId="0" fontId="0" fillId="0" borderId="5" xfId="1" applyFont="1" applyFill="1" applyBorder="1"/>
    <xf numFmtId="0" fontId="7" fillId="2" borderId="0" xfId="0" applyFont="1" applyFill="1"/>
    <xf numFmtId="1" fontId="1" fillId="0" borderId="5" xfId="1" applyNumberFormat="1" applyFont="1" applyFill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4" fontId="7" fillId="2" borderId="5" xfId="1" applyNumberFormat="1" applyFont="1" applyFill="1" applyBorder="1"/>
    <xf numFmtId="168" fontId="7" fillId="4" borderId="5" xfId="1" applyNumberFormat="1" applyFont="1" applyFill="1" applyBorder="1"/>
    <xf numFmtId="1" fontId="7" fillId="0" borderId="9" xfId="1" applyNumberFormat="1" applyFont="1" applyBorder="1" applyAlignment="1">
      <alignment horizontal="center"/>
    </xf>
    <xf numFmtId="4" fontId="7" fillId="0" borderId="9" xfId="1" applyNumberFormat="1" applyFont="1" applyBorder="1"/>
    <xf numFmtId="165" fontId="7" fillId="0" borderId="9" xfId="1" applyNumberFormat="1" applyFont="1" applyBorder="1"/>
    <xf numFmtId="0" fontId="0" fillId="0" borderId="9" xfId="1" applyFont="1" applyBorder="1"/>
    <xf numFmtId="14" fontId="7" fillId="0" borderId="5" xfId="0" applyNumberFormat="1" applyFont="1" applyBorder="1"/>
    <xf numFmtId="1" fontId="7" fillId="0" borderId="5" xfId="1" applyNumberFormat="1" applyFont="1" applyBorder="1" applyAlignment="1">
      <alignment horizontal="center"/>
    </xf>
    <xf numFmtId="0" fontId="9" fillId="5" borderId="0" xfId="1" applyFont="1" applyFill="1" applyBorder="1"/>
    <xf numFmtId="0" fontId="7" fillId="6" borderId="5" xfId="1" applyFont="1" applyFill="1" applyBorder="1" applyAlignment="1">
      <alignment horizontal="center" vertical="center"/>
    </xf>
    <xf numFmtId="0" fontId="7" fillId="6" borderId="5" xfId="0" applyFont="1" applyFill="1" applyBorder="1"/>
    <xf numFmtId="165" fontId="7" fillId="6" borderId="5" xfId="1" applyNumberFormat="1" applyFont="1" applyFill="1" applyBorder="1"/>
    <xf numFmtId="168" fontId="7" fillId="6" borderId="5" xfId="1" applyNumberFormat="1" applyFont="1" applyFill="1" applyBorder="1"/>
    <xf numFmtId="0" fontId="0" fillId="6" borderId="5" xfId="1" applyFont="1" applyFill="1" applyBorder="1" applyAlignment="1">
      <alignment horizontal="center" vertical="center" textRotation="180" wrapText="1"/>
    </xf>
    <xf numFmtId="3" fontId="7" fillId="0" borderId="5" xfId="1" applyNumberFormat="1" applyFont="1" applyBorder="1" applyAlignment="1">
      <alignment horizontal="left"/>
    </xf>
    <xf numFmtId="0" fontId="0" fillId="0" borderId="5" xfId="1" applyFont="1" applyBorder="1" applyAlignment="1">
      <alignment horizontal="left"/>
    </xf>
    <xf numFmtId="14" fontId="12" fillId="0" borderId="5" xfId="1" applyNumberFormat="1" applyFont="1" applyBorder="1" applyAlignment="1">
      <alignment horizontal="left"/>
    </xf>
    <xf numFmtId="14" fontId="1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14" fontId="1" fillId="0" borderId="7" xfId="1" applyNumberFormat="1" applyFont="1" applyBorder="1" applyAlignment="1">
      <alignment horizontal="left"/>
    </xf>
    <xf numFmtId="14" fontId="1" fillId="0" borderId="8" xfId="1" applyNumberFormat="1" applyFont="1" applyBorder="1" applyAlignment="1">
      <alignment horizontal="left"/>
    </xf>
    <xf numFmtId="164" fontId="0" fillId="0" borderId="0" xfId="1" applyNumberFormat="1" applyFont="1" applyFill="1" applyBorder="1" applyAlignment="1">
      <alignment horizontal="center"/>
    </xf>
    <xf numFmtId="3" fontId="7" fillId="2" borderId="5" xfId="1" applyNumberFormat="1" applyFont="1" applyFill="1" applyBorder="1"/>
    <xf numFmtId="2" fontId="0" fillId="0" borderId="5" xfId="0" applyNumberFormat="1" applyFont="1" applyBorder="1"/>
    <xf numFmtId="165" fontId="1" fillId="6" borderId="5" xfId="1" applyNumberFormat="1" applyFont="1" applyFill="1" applyBorder="1"/>
    <xf numFmtId="0" fontId="0" fillId="0" borderId="0" xfId="0" applyFont="1"/>
    <xf numFmtId="2" fontId="7" fillId="0" borderId="5" xfId="0" applyNumberFormat="1" applyFont="1" applyBorder="1"/>
    <xf numFmtId="165" fontId="1" fillId="0" borderId="5" xfId="1" applyNumberFormat="1" applyFont="1" applyFill="1" applyBorder="1" applyAlignment="1">
      <alignment horizontal="center"/>
    </xf>
    <xf numFmtId="0" fontId="1" fillId="0" borderId="0" xfId="1" applyFont="1"/>
    <xf numFmtId="0" fontId="1" fillId="0" borderId="5" xfId="1" applyFont="1" applyBorder="1" applyAlignment="1">
      <alignment horizontal="center" vertical="center" textRotation="180"/>
    </xf>
    <xf numFmtId="2" fontId="1" fillId="0" borderId="9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2" fontId="1" fillId="0" borderId="5" xfId="1" applyNumberFormat="1" applyFont="1" applyBorder="1" applyAlignment="1">
      <alignment horizontal="center" wrapText="1"/>
    </xf>
    <xf numFmtId="0" fontId="0" fillId="0" borderId="5" xfId="0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14" fontId="1" fillId="0" borderId="0" xfId="1" applyNumberFormat="1" applyFont="1" applyBorder="1" applyAlignment="1">
      <alignment horizontal="center"/>
    </xf>
    <xf numFmtId="2" fontId="1" fillId="0" borderId="0" xfId="1" applyNumberFormat="1" applyFont="1" applyFill="1" applyBorder="1"/>
    <xf numFmtId="0" fontId="0" fillId="0" borderId="0" xfId="0" applyFont="1" applyBorder="1"/>
    <xf numFmtId="0" fontId="0" fillId="2" borderId="5" xfId="1" applyFont="1" applyFill="1" applyBorder="1"/>
    <xf numFmtId="0" fontId="0" fillId="2" borderId="5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9" xfId="1" applyFont="1" applyFill="1" applyBorder="1"/>
    <xf numFmtId="0" fontId="7" fillId="2" borderId="9" xfId="0" applyFont="1" applyFill="1" applyBorder="1"/>
    <xf numFmtId="2" fontId="7" fillId="4" borderId="9" xfId="1" applyNumberFormat="1" applyFont="1" applyFill="1" applyBorder="1"/>
    <xf numFmtId="0" fontId="7" fillId="4" borderId="9" xfId="1" applyFont="1" applyFill="1" applyBorder="1"/>
    <xf numFmtId="165" fontId="7" fillId="4" borderId="9" xfId="1" applyNumberFormat="1" applyFont="1" applyFill="1" applyBorder="1"/>
    <xf numFmtId="165" fontId="7" fillId="6" borderId="9" xfId="1" applyNumberFormat="1" applyFont="1" applyFill="1" applyBorder="1"/>
    <xf numFmtId="165" fontId="7" fillId="3" borderId="9" xfId="1" applyNumberFormat="1" applyFont="1" applyFill="1" applyBorder="1"/>
    <xf numFmtId="14" fontId="6" fillId="0" borderId="5" xfId="0" applyNumberFormat="1" applyFont="1" applyBorder="1"/>
    <xf numFmtId="14" fontId="0" fillId="0" borderId="5" xfId="0" applyNumberFormat="1" applyFont="1" applyBorder="1"/>
    <xf numFmtId="0" fontId="6" fillId="0" borderId="5" xfId="1" applyFont="1" applyBorder="1"/>
    <xf numFmtId="2" fontId="6" fillId="0" borderId="5" xfId="1" applyNumberFormat="1" applyFont="1" applyBorder="1" applyAlignment="1">
      <alignment horizontal="center"/>
    </xf>
    <xf numFmtId="3" fontId="6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2" fontId="6" fillId="0" borderId="0" xfId="0" applyNumberFormat="1" applyFont="1" applyFill="1"/>
    <xf numFmtId="165" fontId="6" fillId="0" borderId="0" xfId="0" applyNumberFormat="1" applyFont="1" applyFill="1"/>
    <xf numFmtId="0" fontId="0" fillId="0" borderId="5" xfId="1" applyFont="1" applyBorder="1" applyAlignment="1">
      <alignment horizontal="center" wrapText="1"/>
    </xf>
    <xf numFmtId="2" fontId="7" fillId="0" borderId="5" xfId="1" applyNumberFormat="1" applyFont="1" applyBorder="1"/>
    <xf numFmtId="0" fontId="7" fillId="6" borderId="5" xfId="1" applyFont="1" applyFill="1" applyBorder="1" applyAlignment="1">
      <alignment horizontal="center"/>
    </xf>
    <xf numFmtId="164" fontId="0" fillId="0" borderId="0" xfId="1" applyNumberFormat="1" applyFont="1" applyBorder="1" applyAlignment="1"/>
    <xf numFmtId="164" fontId="0" fillId="0" borderId="5" xfId="1" applyNumberFormat="1" applyFont="1" applyBorder="1" applyAlignment="1"/>
    <xf numFmtId="164" fontId="6" fillId="0" borderId="10" xfId="1" applyNumberFormat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0" fillId="0" borderId="0" xfId="0"/>
    <xf numFmtId="0" fontId="1" fillId="0" borderId="0" xfId="1" applyFont="1" applyBorder="1"/>
    <xf numFmtId="0" fontId="1" fillId="0" borderId="5" xfId="1" applyFont="1" applyBorder="1"/>
    <xf numFmtId="165" fontId="1" fillId="0" borderId="5" xfId="1" applyNumberFormat="1" applyFont="1" applyBorder="1"/>
    <xf numFmtId="0" fontId="0" fillId="2" borderId="5" xfId="1" applyFont="1" applyFill="1" applyBorder="1" applyAlignment="1">
      <alignment vertical="top"/>
    </xf>
    <xf numFmtId="0" fontId="0" fillId="2" borderId="5" xfId="1" applyFont="1" applyFill="1" applyBorder="1" applyAlignment="1">
      <alignment vertical="top" wrapText="1"/>
    </xf>
    <xf numFmtId="0" fontId="0" fillId="2" borderId="7" xfId="1" applyFont="1" applyFill="1" applyBorder="1"/>
    <xf numFmtId="0" fontId="1" fillId="2" borderId="8" xfId="1" applyFont="1" applyFill="1" applyBorder="1"/>
    <xf numFmtId="0" fontId="6" fillId="0" borderId="0" xfId="0" applyFont="1"/>
    <xf numFmtId="164" fontId="1" fillId="0" borderId="5" xfId="1" applyNumberFormat="1" applyFont="1" applyBorder="1" applyAlignment="1">
      <alignment horizontal="center"/>
    </xf>
    <xf numFmtId="1" fontId="1" fillId="0" borderId="5" xfId="1" applyNumberFormat="1" applyFont="1" applyBorder="1" applyAlignment="1">
      <alignment horizontal="center"/>
    </xf>
    <xf numFmtId="14" fontId="10" fillId="0" borderId="5" xfId="1" applyNumberFormat="1" applyFont="1" applyBorder="1" applyAlignment="1">
      <alignment horizontal="center"/>
    </xf>
    <xf numFmtId="0" fontId="0" fillId="0" borderId="5" xfId="1" applyFont="1" applyBorder="1"/>
    <xf numFmtId="0" fontId="0" fillId="0" borderId="5" xfId="1" applyFont="1" applyFill="1" applyBorder="1"/>
    <xf numFmtId="1" fontId="1" fillId="0" borderId="5" xfId="1" applyNumberFormat="1" applyFont="1" applyFill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64" fontId="0" fillId="0" borderId="5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0" fontId="0" fillId="0" borderId="9" xfId="1" applyFont="1" applyBorder="1"/>
    <xf numFmtId="14" fontId="12" fillId="0" borderId="5" xfId="1" applyNumberFormat="1" applyFont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0" fontId="0" fillId="0" borderId="0" xfId="0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/>
    </xf>
    <xf numFmtId="0" fontId="0" fillId="0" borderId="5" xfId="1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9" fontId="7" fillId="0" borderId="5" xfId="0" applyNumberFormat="1" applyFont="1" applyBorder="1" applyAlignment="1">
      <alignment horizontal="center"/>
    </xf>
    <xf numFmtId="169" fontId="0" fillId="0" borderId="5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0" fontId="0" fillId="0" borderId="5" xfId="1" applyFont="1" applyBorder="1" applyAlignment="1">
      <alignment horizontal="center" vertical="center" textRotation="180"/>
    </xf>
    <xf numFmtId="0" fontId="13" fillId="0" borderId="0" xfId="0" applyFont="1" applyAlignment="1"/>
    <xf numFmtId="0" fontId="0" fillId="0" borderId="0" xfId="0" applyAlignment="1"/>
    <xf numFmtId="0" fontId="1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2" borderId="5" xfId="1" applyFont="1" applyFill="1" applyBorder="1" applyAlignment="1">
      <alignment vertical="top"/>
    </xf>
    <xf numFmtId="0" fontId="12" fillId="2" borderId="5" xfId="1" applyFont="1" applyFill="1" applyBorder="1" applyAlignment="1">
      <alignment vertical="top" wrapText="1"/>
    </xf>
    <xf numFmtId="0" fontId="12" fillId="2" borderId="5" xfId="1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/>
    </xf>
    <xf numFmtId="2" fontId="12" fillId="0" borderId="5" xfId="1" applyNumberFormat="1" applyFont="1" applyBorder="1" applyAlignment="1">
      <alignment horizontal="center"/>
    </xf>
    <xf numFmtId="0" fontId="12" fillId="2" borderId="5" xfId="1" applyFont="1" applyFill="1" applyBorder="1"/>
    <xf numFmtId="164" fontId="12" fillId="0" borderId="5" xfId="1" applyNumberFormat="1" applyFont="1" applyBorder="1" applyAlignment="1"/>
    <xf numFmtId="164" fontId="12" fillId="0" borderId="5" xfId="1" applyNumberFormat="1" applyFont="1" applyBorder="1" applyAlignment="1">
      <alignment horizontal="left"/>
    </xf>
    <xf numFmtId="0" fontId="12" fillId="0" borderId="5" xfId="0" applyFont="1" applyBorder="1"/>
    <xf numFmtId="0" fontId="12" fillId="0" borderId="0" xfId="0" applyFont="1"/>
    <xf numFmtId="164" fontId="10" fillId="0" borderId="10" xfId="1" applyNumberFormat="1" applyFont="1" applyBorder="1" applyAlignment="1">
      <alignment horizontal="left"/>
    </xf>
    <xf numFmtId="164" fontId="12" fillId="0" borderId="0" xfId="1" applyNumberFormat="1" applyFont="1" applyBorder="1" applyAlignment="1"/>
    <xf numFmtId="3" fontId="12" fillId="0" borderId="5" xfId="1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5" xfId="1" applyFont="1" applyBorder="1"/>
    <xf numFmtId="2" fontId="12" fillId="0" borderId="5" xfId="1" applyNumberFormat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14" fontId="12" fillId="0" borderId="5" xfId="1" applyNumberFormat="1" applyFont="1" applyBorder="1" applyAlignment="1">
      <alignment vertical="center"/>
    </xf>
    <xf numFmtId="14" fontId="12" fillId="0" borderId="6" xfId="1" applyNumberFormat="1" applyFont="1" applyBorder="1" applyAlignment="1">
      <alignment horizontal="left"/>
    </xf>
    <xf numFmtId="14" fontId="12" fillId="0" borderId="7" xfId="1" applyNumberFormat="1" applyFont="1" applyBorder="1" applyAlignment="1">
      <alignment horizontal="left"/>
    </xf>
    <xf numFmtId="14" fontId="12" fillId="0" borderId="8" xfId="1" applyNumberFormat="1" applyFont="1" applyBorder="1" applyAlignment="1">
      <alignment horizontal="left"/>
    </xf>
    <xf numFmtId="165" fontId="12" fillId="0" borderId="5" xfId="1" applyNumberFormat="1" applyFont="1" applyBorder="1" applyAlignment="1">
      <alignment horizontal="right"/>
    </xf>
    <xf numFmtId="165" fontId="12" fillId="0" borderId="5" xfId="0" applyNumberFormat="1" applyFont="1" applyBorder="1"/>
    <xf numFmtId="0" fontId="10" fillId="0" borderId="5" xfId="1" applyFont="1" applyBorder="1" applyAlignment="1">
      <alignment horizontal="left"/>
    </xf>
    <xf numFmtId="164" fontId="12" fillId="0" borderId="5" xfId="1" applyNumberFormat="1" applyFont="1" applyBorder="1" applyAlignment="1">
      <alignment horizontal="left" vertical="center" wrapText="1"/>
    </xf>
    <xf numFmtId="164" fontId="12" fillId="0" borderId="6" xfId="1" applyNumberFormat="1" applyFont="1" applyBorder="1" applyAlignment="1"/>
    <xf numFmtId="164" fontId="12" fillId="0" borderId="8" xfId="1" applyNumberFormat="1" applyFont="1" applyBorder="1" applyAlignment="1"/>
    <xf numFmtId="0" fontId="1" fillId="0" borderId="16" xfId="1" applyFont="1" applyBorder="1"/>
    <xf numFmtId="165" fontId="1" fillId="0" borderId="16" xfId="1" applyNumberFormat="1" applyFont="1" applyBorder="1"/>
    <xf numFmtId="2" fontId="1" fillId="0" borderId="16" xfId="1" applyNumberFormat="1" applyFont="1" applyBorder="1" applyAlignment="1">
      <alignment horizontal="center"/>
    </xf>
    <xf numFmtId="0" fontId="1" fillId="2" borderId="16" xfId="1" applyFont="1" applyFill="1" applyBorder="1"/>
    <xf numFmtId="0" fontId="0" fillId="0" borderId="0" xfId="0" applyBorder="1"/>
    <xf numFmtId="165" fontId="1" fillId="0" borderId="0" xfId="1" applyNumberFormat="1" applyFont="1" applyBorder="1"/>
    <xf numFmtId="0" fontId="1" fillId="2" borderId="0" xfId="1" applyFont="1" applyFill="1" applyBorder="1"/>
    <xf numFmtId="2" fontId="1" fillId="2" borderId="0" xfId="1" applyNumberFormat="1" applyFont="1" applyFill="1" applyBorder="1"/>
    <xf numFmtId="165" fontId="1" fillId="2" borderId="0" xfId="1" applyNumberFormat="1" applyFont="1" applyFill="1" applyBorder="1"/>
    <xf numFmtId="14" fontId="12" fillId="0" borderId="6" xfId="1" applyNumberFormat="1" applyFont="1" applyBorder="1" applyAlignment="1">
      <alignment horizontal="left"/>
    </xf>
    <xf numFmtId="14" fontId="12" fillId="0" borderId="8" xfId="1" applyNumberFormat="1" applyFont="1" applyBorder="1" applyAlignment="1">
      <alignment horizontal="left"/>
    </xf>
    <xf numFmtId="14" fontId="10" fillId="0" borderId="6" xfId="1" applyNumberFormat="1" applyFont="1" applyBorder="1" applyAlignment="1">
      <alignment horizontal="center"/>
    </xf>
    <xf numFmtId="14" fontId="10" fillId="0" borderId="7" xfId="1" applyNumberFormat="1" applyFont="1" applyBorder="1" applyAlignment="1">
      <alignment horizontal="center"/>
    </xf>
    <xf numFmtId="14" fontId="10" fillId="0" borderId="8" xfId="1" applyNumberFormat="1" applyFont="1" applyBorder="1" applyAlignment="1">
      <alignment horizontal="center"/>
    </xf>
    <xf numFmtId="164" fontId="12" fillId="0" borderId="12" xfId="1" applyNumberFormat="1" applyFont="1" applyBorder="1" applyAlignment="1">
      <alignment horizontal="center" vertical="top" wrapText="1"/>
    </xf>
    <xf numFmtId="164" fontId="12" fillId="0" borderId="13" xfId="1" applyNumberFormat="1" applyFont="1" applyBorder="1" applyAlignment="1">
      <alignment horizontal="center" vertical="top" wrapText="1"/>
    </xf>
    <xf numFmtId="164" fontId="12" fillId="0" borderId="14" xfId="1" applyNumberFormat="1" applyFont="1" applyBorder="1" applyAlignment="1">
      <alignment horizontal="center" vertical="top" wrapText="1"/>
    </xf>
    <xf numFmtId="164" fontId="12" fillId="0" borderId="15" xfId="1" applyNumberFormat="1" applyFont="1" applyBorder="1" applyAlignment="1">
      <alignment horizontal="center" vertical="top" wrapText="1"/>
    </xf>
    <xf numFmtId="164" fontId="12" fillId="0" borderId="3" xfId="1" applyNumberFormat="1" applyFont="1" applyBorder="1" applyAlignment="1">
      <alignment horizontal="center" vertical="top" wrapText="1"/>
    </xf>
    <xf numFmtId="164" fontId="12" fillId="0" borderId="11" xfId="1" applyNumberFormat="1" applyFont="1" applyBorder="1" applyAlignment="1">
      <alignment horizontal="center" vertical="top" wrapText="1"/>
    </xf>
    <xf numFmtId="0" fontId="10" fillId="0" borderId="6" xfId="1" applyFont="1" applyBorder="1" applyAlignment="1">
      <alignment horizontal="left"/>
    </xf>
    <xf numFmtId="0" fontId="10" fillId="0" borderId="8" xfId="1" applyFont="1" applyBorder="1" applyAlignment="1">
      <alignment horizontal="left"/>
    </xf>
    <xf numFmtId="0" fontId="15" fillId="0" borderId="0" xfId="0" applyFont="1" applyAlignment="1">
      <alignment horizontal="left"/>
    </xf>
    <xf numFmtId="164" fontId="12" fillId="0" borderId="6" xfId="1" applyNumberFormat="1" applyFont="1" applyBorder="1" applyAlignment="1">
      <alignment horizontal="left" vertical="center" wrapText="1"/>
    </xf>
    <xf numFmtId="164" fontId="12" fillId="0" borderId="7" xfId="1" applyNumberFormat="1" applyFont="1" applyBorder="1" applyAlignment="1">
      <alignment horizontal="left" vertical="center" wrapText="1"/>
    </xf>
    <xf numFmtId="164" fontId="12" fillId="0" borderId="8" xfId="1" applyNumberFormat="1" applyFont="1" applyBorder="1" applyAlignment="1">
      <alignment horizontal="left" vertical="center" wrapText="1"/>
    </xf>
    <xf numFmtId="164" fontId="12" fillId="0" borderId="5" xfId="1" applyNumberFormat="1" applyFont="1" applyBorder="1" applyAlignment="1">
      <alignment horizontal="left" vertical="center" wrapText="1"/>
    </xf>
    <xf numFmtId="2" fontId="12" fillId="0" borderId="6" xfId="1" applyNumberFormat="1" applyFont="1" applyBorder="1" applyAlignment="1">
      <alignment horizontal="left"/>
    </xf>
    <xf numFmtId="2" fontId="12" fillId="0" borderId="8" xfId="1" applyNumberFormat="1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14" fontId="12" fillId="0" borderId="6" xfId="1" applyNumberFormat="1" applyFont="1" applyBorder="1" applyAlignment="1">
      <alignment horizontal="left" vertical="center"/>
    </xf>
    <xf numFmtId="14" fontId="12" fillId="0" borderId="7" xfId="1" applyNumberFormat="1" applyFont="1" applyBorder="1" applyAlignment="1">
      <alignment horizontal="left" vertical="center"/>
    </xf>
    <xf numFmtId="14" fontId="12" fillId="0" borderId="8" xfId="1" applyNumberFormat="1" applyFont="1" applyBorder="1" applyAlignment="1">
      <alignment horizontal="left" vertical="center"/>
    </xf>
    <xf numFmtId="164" fontId="10" fillId="0" borderId="5" xfId="1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/>
    </xf>
    <xf numFmtId="2" fontId="0" fillId="0" borderId="6" xfId="1" applyNumberFormat="1" applyFont="1" applyBorder="1" applyAlignment="1">
      <alignment horizontal="center"/>
    </xf>
    <xf numFmtId="2" fontId="0" fillId="0" borderId="8" xfId="1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1" fillId="0" borderId="5" xfId="1" applyNumberFormat="1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left" vertical="center" wrapText="1"/>
    </xf>
    <xf numFmtId="164" fontId="7" fillId="0" borderId="6" xfId="1" applyNumberFormat="1" applyFont="1" applyBorder="1" applyAlignment="1">
      <alignment horizontal="left" vertical="top" wrapText="1"/>
    </xf>
    <xf numFmtId="164" fontId="7" fillId="0" borderId="7" xfId="1" applyNumberFormat="1" applyFont="1" applyBorder="1" applyAlignment="1">
      <alignment horizontal="left" vertical="top" wrapText="1"/>
    </xf>
    <xf numFmtId="164" fontId="7" fillId="0" borderId="8" xfId="1" applyNumberFormat="1" applyFont="1" applyBorder="1" applyAlignment="1">
      <alignment horizontal="left" vertical="top" wrapText="1"/>
    </xf>
    <xf numFmtId="164" fontId="7" fillId="0" borderId="6" xfId="1" applyNumberFormat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/>
    </xf>
    <xf numFmtId="164" fontId="0" fillId="0" borderId="5" xfId="1" applyNumberFormat="1" applyFont="1" applyBorder="1" applyAlignment="1">
      <alignment horizontal="left" vertical="center" wrapText="1"/>
    </xf>
    <xf numFmtId="164" fontId="7" fillId="0" borderId="5" xfId="1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164" fontId="11" fillId="0" borderId="5" xfId="1" applyNumberFormat="1" applyFont="1" applyBorder="1" applyAlignment="1">
      <alignment horizontal="center"/>
    </xf>
    <xf numFmtId="1" fontId="11" fillId="0" borderId="5" xfId="1" applyNumberFormat="1" applyFont="1" applyBorder="1" applyAlignment="1">
      <alignment horizontal="center"/>
    </xf>
    <xf numFmtId="0" fontId="11" fillId="0" borderId="5" xfId="1" applyFont="1" applyBorder="1"/>
    <xf numFmtId="165" fontId="11" fillId="0" borderId="5" xfId="1" applyNumberFormat="1" applyFont="1" applyBorder="1"/>
    <xf numFmtId="2" fontId="11" fillId="0" borderId="5" xfId="1" applyNumberFormat="1" applyFont="1" applyBorder="1" applyAlignment="1">
      <alignment horizontal="center"/>
    </xf>
    <xf numFmtId="0" fontId="11" fillId="2" borderId="5" xfId="1" applyFont="1" applyFill="1" applyBorder="1"/>
    <xf numFmtId="2" fontId="11" fillId="4" borderId="5" xfId="1" applyNumberFormat="1" applyFont="1" applyFill="1" applyBorder="1"/>
    <xf numFmtId="165" fontId="11" fillId="4" borderId="5" xfId="1" applyNumberFormat="1" applyFont="1" applyFill="1" applyBorder="1"/>
    <xf numFmtId="165" fontId="11" fillId="6" borderId="5" xfId="1" applyNumberFormat="1" applyFont="1" applyFill="1" applyBorder="1"/>
    <xf numFmtId="165" fontId="11" fillId="3" borderId="5" xfId="1" applyNumberFormat="1" applyFont="1" applyFill="1" applyBorder="1"/>
    <xf numFmtId="165" fontId="6" fillId="0" borderId="5" xfId="1" applyNumberFormat="1" applyFont="1" applyBorder="1"/>
    <xf numFmtId="2" fontId="1" fillId="0" borderId="8" xfId="1" applyNumberFormat="1" applyFont="1" applyBorder="1" applyAlignment="1">
      <alignment horizontal="center"/>
    </xf>
    <xf numFmtId="2" fontId="1" fillId="0" borderId="6" xfId="1" applyNumberFormat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14" fontId="6" fillId="0" borderId="9" xfId="0" applyNumberFormat="1" applyFont="1" applyBorder="1"/>
    <xf numFmtId="0" fontId="6" fillId="0" borderId="9" xfId="1" applyFont="1" applyBorder="1"/>
    <xf numFmtId="2" fontId="6" fillId="0" borderId="9" xfId="1" applyNumberFormat="1" applyFont="1" applyBorder="1" applyAlignment="1">
      <alignment horizontal="center"/>
    </xf>
    <xf numFmtId="165" fontId="6" fillId="0" borderId="9" xfId="1" applyNumberFormat="1" applyFont="1" applyBorder="1"/>
    <xf numFmtId="2" fontId="6" fillId="0" borderId="12" xfId="1" applyNumberFormat="1" applyFont="1" applyBorder="1" applyAlignment="1">
      <alignment horizontal="center"/>
    </xf>
    <xf numFmtId="0" fontId="7" fillId="0" borderId="16" xfId="0" applyFont="1" applyBorder="1"/>
    <xf numFmtId="1" fontId="7" fillId="0" borderId="16" xfId="1" applyNumberFormat="1" applyFont="1" applyBorder="1" applyAlignment="1">
      <alignment horizontal="center"/>
    </xf>
    <xf numFmtId="165" fontId="6" fillId="0" borderId="16" xfId="1" applyNumberFormat="1" applyFont="1" applyBorder="1"/>
    <xf numFmtId="2" fontId="1" fillId="0" borderId="15" xfId="1" applyNumberFormat="1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1" applyFont="1" applyBorder="1"/>
    <xf numFmtId="2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/>
    <xf numFmtId="14" fontId="0" fillId="0" borderId="6" xfId="1" applyNumberFormat="1" applyFont="1" applyBorder="1" applyAlignment="1">
      <alignment horizontal="left"/>
    </xf>
  </cellXfs>
  <cellStyles count="6">
    <cellStyle name="Heading" xfId="2" xr:uid="{00000000-0005-0000-0000-000000000000}"/>
    <cellStyle name="Heading1" xfId="3" xr:uid="{00000000-0005-0000-0000-000001000000}"/>
    <cellStyle name="Normal" xfId="0" builtinId="0"/>
    <cellStyle name="Normal 2" xfId="1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7" workbookViewId="0">
      <selection activeCell="F22" sqref="F22"/>
    </sheetView>
  </sheetViews>
  <sheetFormatPr defaultRowHeight="15"/>
  <cols>
    <col min="1" max="1" width="13" customWidth="1"/>
    <col min="2" max="2" width="19.85546875" customWidth="1"/>
    <col min="3" max="3" width="16.42578125" customWidth="1"/>
    <col min="4" max="5" width="0.140625" customWidth="1"/>
    <col min="6" max="6" width="37" customWidth="1"/>
  </cols>
  <sheetData>
    <row r="1" spans="1:6" ht="20.25">
      <c r="A1" s="214" t="s">
        <v>64</v>
      </c>
      <c r="B1" s="215"/>
      <c r="C1" s="215"/>
      <c r="D1" s="215"/>
      <c r="E1" s="187"/>
      <c r="F1" s="188"/>
    </row>
    <row r="2" spans="1:6" ht="15.75">
      <c r="A2" s="270" t="s">
        <v>68</v>
      </c>
      <c r="B2" s="270"/>
      <c r="C2" s="270"/>
      <c r="D2" s="270"/>
      <c r="E2" s="270"/>
      <c r="F2" s="283"/>
    </row>
    <row r="3" spans="1:6" s="181" customFormat="1" ht="15.75">
      <c r="A3" s="209"/>
      <c r="B3" s="207"/>
      <c r="C3" s="207"/>
      <c r="D3" s="217"/>
      <c r="E3" s="185"/>
      <c r="F3" s="186"/>
    </row>
    <row r="4" spans="1:6" s="181" customFormat="1" ht="15.75">
      <c r="A4" s="209"/>
      <c r="B4" s="207"/>
      <c r="C4" s="207"/>
      <c r="D4" s="217"/>
      <c r="E4" s="185"/>
      <c r="F4" s="186"/>
    </row>
    <row r="5" spans="1:6" s="181" customFormat="1" ht="15.75">
      <c r="A5" s="208" t="s">
        <v>69</v>
      </c>
      <c r="B5" s="218"/>
      <c r="C5" s="219"/>
      <c r="D5" s="220"/>
      <c r="E5" s="221"/>
      <c r="F5" s="222"/>
    </row>
    <row r="6" spans="1:6" s="181" customFormat="1" ht="15.75">
      <c r="A6" s="270" t="s">
        <v>70</v>
      </c>
      <c r="B6" s="270"/>
      <c r="C6" s="219">
        <v>4700</v>
      </c>
      <c r="D6" s="220"/>
      <c r="E6" s="221"/>
      <c r="F6" s="223">
        <v>4700</v>
      </c>
    </row>
    <row r="7" spans="1:6" s="181" customFormat="1" ht="15.75">
      <c r="A7" s="209" t="s">
        <v>13</v>
      </c>
      <c r="B7" s="219"/>
      <c r="C7" s="219">
        <v>3567.38</v>
      </c>
      <c r="D7" s="220"/>
      <c r="E7" s="221"/>
      <c r="F7" s="223">
        <v>3567</v>
      </c>
    </row>
    <row r="8" spans="1:6" s="181" customFormat="1" ht="15.75">
      <c r="A8" s="209" t="s">
        <v>74</v>
      </c>
      <c r="B8" s="219"/>
      <c r="C8" s="219">
        <v>2000</v>
      </c>
      <c r="D8" s="220"/>
      <c r="E8" s="221"/>
      <c r="F8" s="223">
        <v>2000</v>
      </c>
    </row>
    <row r="9" spans="1:6" s="181" customFormat="1" ht="15.75">
      <c r="A9" s="209" t="s">
        <v>71</v>
      </c>
      <c r="B9" s="219"/>
      <c r="C9" s="219"/>
      <c r="D9" s="220"/>
      <c r="E9" s="221"/>
      <c r="F9" s="223">
        <v>5567</v>
      </c>
    </row>
    <row r="10" spans="1:6" s="181" customFormat="1" ht="15.75">
      <c r="A10" s="216"/>
      <c r="B10" s="220"/>
      <c r="C10" s="220"/>
      <c r="D10" s="224"/>
      <c r="E10" s="221"/>
      <c r="F10" s="222"/>
    </row>
    <row r="11" spans="1:6" ht="15.75">
      <c r="A11" s="268" t="s">
        <v>58</v>
      </c>
      <c r="B11" s="269"/>
      <c r="C11" s="225"/>
      <c r="D11" s="226"/>
      <c r="E11" s="226"/>
      <c r="F11" s="226"/>
    </row>
    <row r="12" spans="1:6" ht="15.75">
      <c r="A12" s="227" t="s">
        <v>21</v>
      </c>
      <c r="B12" s="246"/>
      <c r="C12" s="247"/>
      <c r="D12" s="228"/>
      <c r="E12" s="275" t="s">
        <v>55</v>
      </c>
      <c r="F12" s="276"/>
    </row>
    <row r="13" spans="1:6" ht="15.75">
      <c r="A13" s="228" t="s">
        <v>22</v>
      </c>
      <c r="B13" s="229"/>
      <c r="C13" s="229"/>
      <c r="D13" s="229"/>
      <c r="E13" s="277" t="s">
        <v>62</v>
      </c>
      <c r="F13" s="278"/>
    </row>
    <row r="14" spans="1:6" ht="15.75">
      <c r="A14" s="230"/>
      <c r="B14" s="230"/>
      <c r="C14" s="230"/>
      <c r="D14" s="230"/>
      <c r="E14" s="230"/>
      <c r="F14" s="230"/>
    </row>
    <row r="15" spans="1:6" ht="15.75">
      <c r="A15" s="231" t="s">
        <v>58</v>
      </c>
      <c r="B15" s="232"/>
      <c r="C15" s="232"/>
      <c r="D15" s="232"/>
      <c r="E15" s="232"/>
      <c r="F15" s="232"/>
    </row>
    <row r="16" spans="1:6" ht="15.75">
      <c r="A16" s="200" t="s">
        <v>57</v>
      </c>
      <c r="B16" s="192"/>
      <c r="C16" s="192"/>
      <c r="D16" s="192"/>
      <c r="E16" s="225"/>
      <c r="F16" s="233">
        <v>7612</v>
      </c>
    </row>
    <row r="17" spans="1:6" ht="15.75">
      <c r="A17" s="279" t="s">
        <v>56</v>
      </c>
      <c r="B17" s="280"/>
      <c r="C17" s="280"/>
      <c r="D17" s="281"/>
      <c r="E17" s="225"/>
      <c r="F17" s="233">
        <v>6745</v>
      </c>
    </row>
    <row r="18" spans="1:6" ht="15.75">
      <c r="A18" s="259"/>
      <c r="B18" s="260"/>
      <c r="C18" s="260"/>
      <c r="D18" s="260"/>
      <c r="E18" s="260"/>
      <c r="F18" s="261"/>
    </row>
    <row r="19" spans="1:6" ht="15.75">
      <c r="A19" s="282" t="s">
        <v>27</v>
      </c>
      <c r="B19" s="282"/>
      <c r="C19" s="282"/>
      <c r="D19" s="282"/>
      <c r="E19" s="234"/>
      <c r="F19" s="235"/>
    </row>
    <row r="20" spans="1:6" ht="15.75">
      <c r="A20" s="274" t="s">
        <v>59</v>
      </c>
      <c r="B20" s="274"/>
      <c r="C20" s="274"/>
      <c r="D20" s="274"/>
      <c r="E20" s="236"/>
      <c r="F20" s="237">
        <v>476</v>
      </c>
    </row>
    <row r="21" spans="1:6" s="181" customFormat="1" ht="15.75">
      <c r="A21" s="271" t="s">
        <v>73</v>
      </c>
      <c r="B21" s="272"/>
      <c r="C21" s="273"/>
      <c r="D21" s="245"/>
      <c r="E21" s="236"/>
      <c r="F21" s="237">
        <v>0</v>
      </c>
    </row>
    <row r="22" spans="1:6" ht="15.75">
      <c r="A22" s="274" t="s">
        <v>80</v>
      </c>
      <c r="B22" s="274"/>
      <c r="C22" s="274"/>
      <c r="D22" s="274"/>
      <c r="E22" s="225"/>
      <c r="F22" s="237" t="s">
        <v>72</v>
      </c>
    </row>
    <row r="23" spans="1:6">
      <c r="A23" s="262"/>
      <c r="B23" s="263"/>
      <c r="C23" s="263"/>
      <c r="D23" s="263"/>
      <c r="E23" s="263"/>
      <c r="F23" s="264"/>
    </row>
    <row r="24" spans="1:6">
      <c r="A24" s="265"/>
      <c r="B24" s="266"/>
      <c r="C24" s="266"/>
      <c r="D24" s="266"/>
      <c r="E24" s="266"/>
      <c r="F24" s="267"/>
    </row>
    <row r="25" spans="1:6" ht="15.75">
      <c r="A25" s="274" t="s">
        <v>23</v>
      </c>
      <c r="B25" s="274"/>
      <c r="C25" s="274"/>
      <c r="D25" s="274"/>
      <c r="E25" s="225"/>
      <c r="F25" s="235"/>
    </row>
    <row r="26" spans="1:6" ht="15.75">
      <c r="A26" s="238" t="s">
        <v>63</v>
      </c>
      <c r="B26" s="200"/>
      <c r="C26" s="200"/>
      <c r="D26" s="200"/>
      <c r="E26" s="225"/>
      <c r="F26" s="237">
        <v>6745</v>
      </c>
    </row>
    <row r="27" spans="1:6" ht="15.75">
      <c r="A27" s="239" t="s">
        <v>60</v>
      </c>
      <c r="B27" s="240"/>
      <c r="C27" s="240"/>
      <c r="D27" s="241"/>
      <c r="E27" s="225"/>
      <c r="F27" s="237">
        <v>2478</v>
      </c>
    </row>
    <row r="28" spans="1:6" ht="15.75">
      <c r="A28" s="257" t="s">
        <v>75</v>
      </c>
      <c r="B28" s="258"/>
      <c r="C28" s="242">
        <v>9222.33</v>
      </c>
      <c r="D28" s="243"/>
      <c r="E28" s="225"/>
      <c r="F28" s="244">
        <v>9222</v>
      </c>
    </row>
    <row r="29" spans="1:6" s="252" customFormat="1">
      <c r="A29" s="71"/>
      <c r="B29" s="94"/>
      <c r="C29" s="95"/>
      <c r="D29" s="78"/>
      <c r="E29" s="201"/>
      <c r="F29" s="29"/>
    </row>
    <row r="30" spans="1:6" s="252" customFormat="1">
      <c r="A30" s="253"/>
      <c r="B30" s="202"/>
      <c r="C30" s="201"/>
      <c r="D30" s="254"/>
      <c r="E30" s="254"/>
      <c r="F30" s="255"/>
    </row>
    <row r="31" spans="1:6" s="252" customFormat="1">
      <c r="A31" s="182"/>
      <c r="B31" s="253"/>
      <c r="C31" s="201"/>
      <c r="D31" s="254"/>
      <c r="E31" s="254"/>
      <c r="F31" s="254"/>
    </row>
    <row r="32" spans="1:6" s="252" customFormat="1">
      <c r="A32" s="182"/>
      <c r="B32" s="253"/>
      <c r="C32" s="201"/>
      <c r="D32" s="254"/>
      <c r="E32" s="254"/>
      <c r="F32" s="254"/>
    </row>
    <row r="33" spans="1:6" s="252" customFormat="1">
      <c r="A33" s="182"/>
      <c r="B33" s="253"/>
      <c r="C33" s="201"/>
      <c r="D33" s="254"/>
      <c r="E33" s="254"/>
      <c r="F33" s="254"/>
    </row>
    <row r="34" spans="1:6" s="252" customFormat="1">
      <c r="A34" s="182"/>
      <c r="B34" s="253"/>
      <c r="C34" s="201"/>
      <c r="D34" s="254"/>
      <c r="E34" s="254"/>
      <c r="F34" s="254"/>
    </row>
    <row r="35" spans="1:6" s="252" customFormat="1">
      <c r="A35" s="253"/>
      <c r="B35" s="202"/>
      <c r="C35" s="201"/>
      <c r="D35" s="256"/>
      <c r="E35" s="256"/>
      <c r="F35" s="254"/>
    </row>
    <row r="36" spans="1:6" s="252" customFormat="1">
      <c r="A36" s="182"/>
      <c r="B36" s="253"/>
      <c r="C36" s="201"/>
      <c r="D36" s="254"/>
      <c r="E36" s="254"/>
      <c r="F36" s="254"/>
    </row>
    <row r="37" spans="1:6">
      <c r="A37" s="248"/>
      <c r="B37" s="249"/>
      <c r="C37" s="250"/>
      <c r="D37" s="251"/>
      <c r="E37" s="251"/>
      <c r="F37" s="251"/>
    </row>
    <row r="38" spans="1:6">
      <c r="A38" s="6"/>
      <c r="B38" s="9"/>
      <c r="C38" s="19"/>
      <c r="D38" s="12"/>
      <c r="E38" s="12"/>
      <c r="F38" s="12"/>
    </row>
    <row r="39" spans="1:6">
      <c r="A39" s="6"/>
      <c r="B39" s="9"/>
      <c r="C39" s="19"/>
      <c r="D39" s="12"/>
      <c r="E39" s="12"/>
      <c r="F39" s="12"/>
    </row>
    <row r="40" spans="1:6">
      <c r="A40" s="6"/>
      <c r="B40" s="9"/>
      <c r="C40" s="19"/>
      <c r="D40" s="12"/>
      <c r="E40" s="12"/>
      <c r="F40" s="12"/>
    </row>
    <row r="41" spans="1:6">
      <c r="A41" s="6"/>
      <c r="B41" s="9"/>
      <c r="C41" s="19"/>
      <c r="D41" s="12"/>
      <c r="E41" s="12"/>
      <c r="F41" s="12"/>
    </row>
    <row r="42" spans="1:6">
      <c r="A42" s="6"/>
      <c r="B42" s="9"/>
      <c r="C42" s="19"/>
      <c r="D42" s="12"/>
      <c r="E42" s="12"/>
      <c r="F42" s="12"/>
    </row>
    <row r="43" spans="1:6">
      <c r="A43" s="6"/>
      <c r="B43" s="9"/>
      <c r="C43" s="19"/>
      <c r="D43" s="12"/>
      <c r="E43" s="12"/>
      <c r="F43" s="12"/>
    </row>
    <row r="44" spans="1:6">
      <c r="A44" s="9"/>
      <c r="B44" s="10"/>
      <c r="C44" s="19"/>
      <c r="D44" s="12"/>
      <c r="E44" s="12"/>
      <c r="F44" s="13"/>
    </row>
    <row r="45" spans="1:6">
      <c r="A45" s="6"/>
      <c r="B45" s="9"/>
      <c r="C45" s="19"/>
      <c r="D45" s="12"/>
      <c r="E45" s="12"/>
      <c r="F45" s="13"/>
    </row>
    <row r="46" spans="1:6">
      <c r="A46" s="7"/>
      <c r="B46" s="8"/>
      <c r="C46" s="19"/>
      <c r="D46" s="12"/>
      <c r="E46" s="12"/>
      <c r="F46" s="14"/>
    </row>
    <row r="47" spans="1:6">
      <c r="A47" s="7"/>
      <c r="B47" s="7"/>
      <c r="C47" s="19"/>
      <c r="D47" s="12"/>
      <c r="E47" s="12"/>
      <c r="F47" s="12"/>
    </row>
    <row r="48" spans="1:6">
      <c r="A48" s="7"/>
      <c r="B48" s="8"/>
      <c r="C48" s="19"/>
      <c r="D48" s="12"/>
      <c r="E48" s="12"/>
      <c r="F48" s="12"/>
    </row>
    <row r="49" spans="1:6">
      <c r="A49" s="7"/>
      <c r="B49" s="8"/>
      <c r="C49" s="19"/>
      <c r="D49" s="12"/>
      <c r="E49" s="12"/>
      <c r="F49" s="12"/>
    </row>
    <row r="50" spans="1:6">
      <c r="A50" s="7"/>
      <c r="B50" s="8"/>
      <c r="C50" s="19"/>
      <c r="D50" s="12"/>
      <c r="E50" s="12"/>
      <c r="F50" s="12"/>
    </row>
    <row r="51" spans="1:6">
      <c r="A51" s="7"/>
      <c r="B51" s="8"/>
      <c r="C51" s="19"/>
      <c r="D51" s="12"/>
      <c r="E51" s="12"/>
      <c r="F51" s="12"/>
    </row>
    <row r="52" spans="1:6">
      <c r="A52" s="7"/>
      <c r="B52" s="8"/>
      <c r="C52" s="19"/>
      <c r="D52" s="12"/>
      <c r="E52" s="12"/>
      <c r="F52" s="12"/>
    </row>
    <row r="53" spans="1:6">
      <c r="A53" s="7"/>
      <c r="B53" s="8"/>
      <c r="C53" s="19"/>
      <c r="D53" s="12"/>
      <c r="E53" s="12"/>
      <c r="F53" s="12"/>
    </row>
    <row r="54" spans="1:6">
      <c r="A54" s="7"/>
      <c r="B54" s="11"/>
      <c r="C54" s="19"/>
      <c r="D54" s="18"/>
      <c r="E54" s="16"/>
      <c r="F54" s="16"/>
    </row>
    <row r="55" spans="1:6" ht="15.75" thickBot="1">
      <c r="A55" s="5"/>
      <c r="B55" s="4"/>
      <c r="C55" s="1"/>
      <c r="D55" s="3"/>
      <c r="E55" s="2"/>
      <c r="F55" s="2"/>
    </row>
  </sheetData>
  <mergeCells count="14">
    <mergeCell ref="A2:F2"/>
    <mergeCell ref="A28:B28"/>
    <mergeCell ref="A18:F18"/>
    <mergeCell ref="A23:F24"/>
    <mergeCell ref="A11:B11"/>
    <mergeCell ref="A6:B6"/>
    <mergeCell ref="A21:C21"/>
    <mergeCell ref="A20:D20"/>
    <mergeCell ref="A22:D22"/>
    <mergeCell ref="A25:D25"/>
    <mergeCell ref="E12:F12"/>
    <mergeCell ref="E13:F13"/>
    <mergeCell ref="A17:D17"/>
    <mergeCell ref="A19:D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4"/>
  <sheetViews>
    <sheetView zoomScaleNormal="100" workbookViewId="0">
      <selection activeCell="K54" sqref="K54"/>
    </sheetView>
  </sheetViews>
  <sheetFormatPr defaultRowHeight="15"/>
  <cols>
    <col min="1" max="1" width="10.5703125" style="22" customWidth="1"/>
    <col min="2" max="2" width="9.140625" style="22" customWidth="1"/>
    <col min="3" max="3" width="9.7109375" style="22" customWidth="1"/>
    <col min="4" max="4" width="9.5703125" style="22" customWidth="1"/>
    <col min="5" max="5" width="9.42578125" style="142" customWidth="1"/>
    <col min="6" max="6" width="30.140625" style="22" customWidth="1"/>
    <col min="7" max="7" width="9.140625" style="22" customWidth="1"/>
    <col min="8" max="8" width="5.5703125" style="22" customWidth="1"/>
    <col min="9" max="9" width="8" style="22" customWidth="1"/>
    <col min="10" max="10" width="7.85546875" style="23" customWidth="1"/>
    <col min="11" max="11" width="7.28515625" style="22" customWidth="1"/>
    <col min="12" max="13" width="7" style="22" customWidth="1"/>
    <col min="14" max="14" width="7.85546875" style="73" customWidth="1"/>
    <col min="15" max="16" width="8.7109375" style="22" customWidth="1"/>
    <col min="17" max="17" width="9" style="22" customWidth="1"/>
    <col min="18" max="18" width="16.7109375" style="22" bestFit="1" customWidth="1"/>
    <col min="19" max="20" width="9.140625" style="22"/>
    <col min="21" max="21" width="11.28515625" style="22" customWidth="1"/>
    <col min="22" max="16384" width="9.140625" style="22"/>
  </cols>
  <sheetData>
    <row r="2" spans="1:17" ht="18.75">
      <c r="A2" s="20" t="s">
        <v>7</v>
      </c>
      <c r="B2" s="20" t="s">
        <v>6</v>
      </c>
      <c r="C2" s="20"/>
      <c r="D2" s="21"/>
    </row>
    <row r="4" spans="1:17" ht="18.75">
      <c r="A4" s="24" t="s">
        <v>29</v>
      </c>
      <c r="B4" s="25"/>
      <c r="C4" s="25"/>
      <c r="D4" s="25"/>
      <c r="E4" s="145"/>
      <c r="F4" s="25"/>
      <c r="G4" s="26"/>
      <c r="H4" s="26"/>
      <c r="I4" s="26"/>
      <c r="J4" s="27"/>
      <c r="K4" s="26"/>
      <c r="L4" s="26"/>
      <c r="M4" s="26"/>
      <c r="N4" s="74"/>
      <c r="O4" s="28"/>
      <c r="P4" s="28"/>
      <c r="Q4" s="28"/>
    </row>
    <row r="5" spans="1:17">
      <c r="A5" s="25"/>
      <c r="B5" s="25"/>
      <c r="C5" s="25"/>
      <c r="D5" s="25"/>
      <c r="E5" s="145"/>
      <c r="F5" s="25"/>
      <c r="G5" s="26"/>
      <c r="H5" s="26"/>
      <c r="I5" s="26"/>
      <c r="J5" s="27"/>
      <c r="K5" s="26"/>
      <c r="L5" s="26"/>
      <c r="M5" s="26"/>
      <c r="N5" s="74"/>
      <c r="O5" s="28"/>
      <c r="P5" s="28"/>
      <c r="Q5" s="28"/>
    </row>
    <row r="6" spans="1:17" ht="16.5" customHeight="1">
      <c r="A6" s="29"/>
      <c r="B6" s="29"/>
      <c r="C6" s="296" t="s">
        <v>10</v>
      </c>
      <c r="D6" s="296"/>
      <c r="E6" s="2"/>
      <c r="F6" s="29"/>
      <c r="G6" s="30" t="s">
        <v>11</v>
      </c>
      <c r="H6" s="32"/>
      <c r="I6" s="31"/>
      <c r="J6" s="33" t="s">
        <v>13</v>
      </c>
      <c r="K6" s="34"/>
      <c r="L6" s="34"/>
      <c r="M6" s="34"/>
      <c r="N6" s="75"/>
      <c r="O6" s="35"/>
      <c r="P6" s="125"/>
      <c r="Q6" s="36"/>
    </row>
    <row r="7" spans="1:17" s="45" customFormat="1" ht="75.75" customHeight="1">
      <c r="A7" s="37" t="s">
        <v>0</v>
      </c>
      <c r="B7" s="37" t="s">
        <v>20</v>
      </c>
      <c r="C7" s="37" t="s">
        <v>8</v>
      </c>
      <c r="D7" s="37" t="s">
        <v>9</v>
      </c>
      <c r="E7" s="146" t="s">
        <v>3</v>
      </c>
      <c r="F7" s="38" t="s">
        <v>1</v>
      </c>
      <c r="G7" s="39" t="s">
        <v>12</v>
      </c>
      <c r="H7" s="40" t="s">
        <v>18</v>
      </c>
      <c r="I7" s="40" t="s">
        <v>19</v>
      </c>
      <c r="J7" s="41" t="s">
        <v>14</v>
      </c>
      <c r="K7" s="42" t="s">
        <v>15</v>
      </c>
      <c r="L7" s="105" t="s">
        <v>24</v>
      </c>
      <c r="M7" s="105" t="s">
        <v>25</v>
      </c>
      <c r="N7" s="104" t="s">
        <v>16</v>
      </c>
      <c r="O7" s="43" t="s">
        <v>17</v>
      </c>
      <c r="P7" s="130" t="s">
        <v>26</v>
      </c>
      <c r="Q7" s="44" t="s">
        <v>2</v>
      </c>
    </row>
    <row r="8" spans="1:17" ht="26.25" customHeight="1">
      <c r="A8" s="46"/>
      <c r="B8" s="46"/>
      <c r="C8" s="46" t="s">
        <v>4</v>
      </c>
      <c r="D8" s="46" t="s">
        <v>5</v>
      </c>
      <c r="E8" s="19"/>
      <c r="F8" s="47"/>
      <c r="G8" s="48"/>
      <c r="H8" s="48"/>
      <c r="I8" s="48"/>
      <c r="J8" s="49"/>
      <c r="K8" s="50"/>
      <c r="L8" s="50"/>
      <c r="M8" s="50"/>
      <c r="N8" s="76"/>
      <c r="O8" s="51"/>
      <c r="P8" s="126"/>
      <c r="Q8" s="52"/>
    </row>
    <row r="9" spans="1:17" ht="26.25" customHeight="1">
      <c r="A9" s="174" t="s">
        <v>54</v>
      </c>
      <c r="B9" s="46"/>
      <c r="C9" s="46"/>
      <c r="D9" s="46"/>
      <c r="E9" s="19">
        <v>7611.89</v>
      </c>
      <c r="F9" s="47"/>
      <c r="G9" s="48"/>
      <c r="H9" s="48"/>
      <c r="I9" s="48"/>
      <c r="J9" s="49"/>
      <c r="K9" s="50"/>
      <c r="L9" s="50"/>
      <c r="M9" s="50"/>
      <c r="N9" s="76"/>
      <c r="O9" s="51"/>
      <c r="P9" s="176">
        <v>1000</v>
      </c>
      <c r="Q9" s="52">
        <v>475.74</v>
      </c>
    </row>
    <row r="10" spans="1:17">
      <c r="A10" s="53">
        <v>43560</v>
      </c>
      <c r="B10" s="124"/>
      <c r="C10" s="140">
        <v>2350</v>
      </c>
      <c r="D10" s="55"/>
      <c r="E10" s="144">
        <v>9961.89</v>
      </c>
      <c r="F10" s="81" t="s">
        <v>44</v>
      </c>
      <c r="G10" s="139">
        <v>2350</v>
      </c>
      <c r="H10" s="48"/>
      <c r="I10" s="48"/>
      <c r="J10" s="49"/>
      <c r="K10" s="50"/>
      <c r="L10" s="50"/>
      <c r="M10" s="50"/>
      <c r="N10" s="57"/>
      <c r="O10" s="58"/>
      <c r="P10" s="127"/>
      <c r="Q10" s="59"/>
    </row>
    <row r="11" spans="1:17">
      <c r="A11" s="53">
        <v>43598</v>
      </c>
      <c r="B11" s="113" t="s">
        <v>41</v>
      </c>
      <c r="C11" s="140"/>
      <c r="D11" s="143"/>
      <c r="E11" s="144">
        <v>9926.89</v>
      </c>
      <c r="F11" s="81" t="s">
        <v>42</v>
      </c>
      <c r="G11" s="139"/>
      <c r="H11" s="48"/>
      <c r="I11" s="48"/>
      <c r="J11" s="49"/>
      <c r="K11" s="49">
        <v>35</v>
      </c>
      <c r="L11" s="50"/>
      <c r="M11" s="50"/>
      <c r="N11" s="57"/>
      <c r="O11" s="58"/>
      <c r="P11" s="127"/>
      <c r="Q11" s="59"/>
    </row>
    <row r="12" spans="1:17">
      <c r="A12" s="79">
        <v>43599</v>
      </c>
      <c r="B12" s="80">
        <v>100479</v>
      </c>
      <c r="C12" s="82"/>
      <c r="D12" s="55">
        <v>631.4</v>
      </c>
      <c r="E12" s="144">
        <f>E11-D12</f>
        <v>9295.49</v>
      </c>
      <c r="F12" s="81" t="s">
        <v>31</v>
      </c>
      <c r="G12" s="60"/>
      <c r="H12" s="48"/>
      <c r="I12" s="48"/>
      <c r="J12" s="49"/>
      <c r="K12" s="50"/>
      <c r="L12" s="50"/>
      <c r="M12" s="49">
        <v>631.4</v>
      </c>
      <c r="N12" s="57"/>
      <c r="O12" s="58"/>
      <c r="P12" s="127"/>
      <c r="Q12" s="59"/>
    </row>
    <row r="13" spans="1:17" s="66" customFormat="1">
      <c r="A13" s="109">
        <v>43599</v>
      </c>
      <c r="B13" s="112">
        <v>100480</v>
      </c>
      <c r="C13" s="64"/>
      <c r="D13" s="65">
        <v>265</v>
      </c>
      <c r="E13" s="144">
        <f t="shared" ref="E13:E23" si="0">E12-D13</f>
        <v>9030.49</v>
      </c>
      <c r="F13" s="110" t="s">
        <v>32</v>
      </c>
      <c r="G13" s="111"/>
      <c r="H13" s="48"/>
      <c r="I13" s="48"/>
      <c r="J13" s="49"/>
      <c r="K13" s="49"/>
      <c r="L13" s="49"/>
      <c r="M13" s="49"/>
      <c r="N13" s="57"/>
      <c r="O13" s="57">
        <v>265</v>
      </c>
      <c r="P13" s="128"/>
      <c r="Q13" s="59"/>
    </row>
    <row r="14" spans="1:17">
      <c r="A14" s="53">
        <v>43599</v>
      </c>
      <c r="B14" s="80">
        <v>100481</v>
      </c>
      <c r="C14" s="47"/>
      <c r="D14" s="56">
        <v>265</v>
      </c>
      <c r="E14" s="144">
        <f t="shared" si="0"/>
        <v>8765.49</v>
      </c>
      <c r="F14" s="81" t="s">
        <v>33</v>
      </c>
      <c r="G14" s="48"/>
      <c r="H14" s="48"/>
      <c r="I14" s="48"/>
      <c r="J14" s="49"/>
      <c r="K14" s="107"/>
      <c r="L14" s="49"/>
      <c r="M14" s="49"/>
      <c r="N14" s="57">
        <v>265</v>
      </c>
      <c r="O14" s="57"/>
      <c r="P14" s="128"/>
      <c r="Q14" s="59"/>
    </row>
    <row r="15" spans="1:17">
      <c r="A15" s="53">
        <v>43599</v>
      </c>
      <c r="B15" s="80">
        <v>100482</v>
      </c>
      <c r="C15" s="47"/>
      <c r="D15" s="56">
        <v>150</v>
      </c>
      <c r="E15" s="144">
        <f t="shared" si="0"/>
        <v>8615.49</v>
      </c>
      <c r="F15" s="81" t="s">
        <v>34</v>
      </c>
      <c r="G15" s="48"/>
      <c r="H15" s="48"/>
      <c r="I15" s="48"/>
      <c r="J15" s="49"/>
      <c r="K15" s="106"/>
      <c r="L15" s="49"/>
      <c r="M15" s="49"/>
      <c r="N15" s="57"/>
      <c r="O15" s="57">
        <v>150</v>
      </c>
      <c r="P15" s="128"/>
      <c r="Q15" s="59"/>
    </row>
    <row r="16" spans="1:17">
      <c r="A16" s="53">
        <v>43599</v>
      </c>
      <c r="B16" s="80">
        <v>100483</v>
      </c>
      <c r="C16" s="47"/>
      <c r="D16" s="56">
        <v>300</v>
      </c>
      <c r="E16" s="144">
        <f t="shared" si="0"/>
        <v>8315.49</v>
      </c>
      <c r="F16" s="81" t="s">
        <v>35</v>
      </c>
      <c r="G16" s="48"/>
      <c r="H16" s="48"/>
      <c r="I16" s="48"/>
      <c r="J16" s="49">
        <v>300</v>
      </c>
      <c r="K16" s="49"/>
      <c r="L16" s="49"/>
      <c r="M16" s="49"/>
      <c r="N16" s="57"/>
      <c r="O16" s="57"/>
      <c r="P16" s="128"/>
      <c r="Q16" s="59"/>
    </row>
    <row r="17" spans="1:17">
      <c r="A17" s="53">
        <v>43599</v>
      </c>
      <c r="B17" s="80">
        <v>100484</v>
      </c>
      <c r="C17" s="47"/>
      <c r="D17" s="56">
        <v>10</v>
      </c>
      <c r="E17" s="144">
        <f t="shared" si="0"/>
        <v>8305.49</v>
      </c>
      <c r="F17" s="81" t="s">
        <v>36</v>
      </c>
      <c r="G17" s="48"/>
      <c r="H17" s="48"/>
      <c r="I17" s="48"/>
      <c r="J17" s="49"/>
      <c r="K17" s="49">
        <v>10</v>
      </c>
      <c r="L17" s="49"/>
      <c r="M17" s="49"/>
      <c r="N17" s="57"/>
      <c r="O17" s="57"/>
      <c r="P17" s="128"/>
      <c r="Q17" s="59"/>
    </row>
    <row r="18" spans="1:17">
      <c r="A18" s="53">
        <v>43599</v>
      </c>
      <c r="B18" s="80">
        <v>100485</v>
      </c>
      <c r="C18" s="47"/>
      <c r="D18" s="56">
        <v>143.1</v>
      </c>
      <c r="E18" s="144">
        <f t="shared" si="0"/>
        <v>8162.3899999999994</v>
      </c>
      <c r="F18" s="81" t="s">
        <v>37</v>
      </c>
      <c r="G18" s="48"/>
      <c r="H18" s="48"/>
      <c r="I18" s="48"/>
      <c r="J18" s="49"/>
      <c r="K18" s="49">
        <v>143.1</v>
      </c>
      <c r="L18" s="49"/>
      <c r="M18" s="49"/>
      <c r="N18" s="57"/>
      <c r="O18" s="57"/>
      <c r="P18" s="128"/>
      <c r="Q18" s="59"/>
    </row>
    <row r="19" spans="1:17">
      <c r="A19" s="53">
        <v>43619</v>
      </c>
      <c r="B19" s="80"/>
      <c r="C19" s="47"/>
      <c r="D19" s="56"/>
      <c r="E19" s="144"/>
      <c r="F19" s="81" t="s">
        <v>43</v>
      </c>
      <c r="G19" s="48"/>
      <c r="H19" s="48"/>
      <c r="I19" s="48"/>
      <c r="J19" s="49"/>
      <c r="K19" s="49"/>
      <c r="L19" s="49"/>
      <c r="M19" s="49"/>
      <c r="N19" s="57"/>
      <c r="O19" s="57"/>
      <c r="P19" s="128"/>
      <c r="Q19" s="59">
        <v>0.24</v>
      </c>
    </row>
    <row r="20" spans="1:17">
      <c r="A20" s="53">
        <v>43669</v>
      </c>
      <c r="B20" s="80">
        <v>100486</v>
      </c>
      <c r="C20" s="47"/>
      <c r="D20" s="56">
        <v>75</v>
      </c>
      <c r="E20" s="144">
        <f>E18-D20</f>
        <v>8087.3899999999994</v>
      </c>
      <c r="F20" s="81" t="s">
        <v>30</v>
      </c>
      <c r="G20" s="48"/>
      <c r="H20" s="48"/>
      <c r="I20" s="48"/>
      <c r="J20" s="49"/>
      <c r="K20" s="49">
        <v>75</v>
      </c>
      <c r="L20" s="49"/>
      <c r="M20" s="49"/>
      <c r="N20" s="57"/>
      <c r="O20" s="57"/>
      <c r="P20" s="128"/>
      <c r="Q20" s="59"/>
    </row>
    <row r="21" spans="1:17">
      <c r="A21" s="53">
        <v>43669</v>
      </c>
      <c r="B21" s="80">
        <v>100487</v>
      </c>
      <c r="C21" s="47"/>
      <c r="D21" s="56">
        <v>151.88</v>
      </c>
      <c r="E21" s="144">
        <f t="shared" si="0"/>
        <v>7935.5099999999993</v>
      </c>
      <c r="F21" s="81" t="s">
        <v>40</v>
      </c>
      <c r="G21" s="48"/>
      <c r="H21" s="48"/>
      <c r="I21" s="48"/>
      <c r="J21" s="49"/>
      <c r="K21" s="49"/>
      <c r="L21" s="49"/>
      <c r="M21" s="49"/>
      <c r="N21" s="57"/>
      <c r="O21" s="57">
        <v>151.88</v>
      </c>
      <c r="P21" s="128"/>
      <c r="Q21" s="59"/>
    </row>
    <row r="22" spans="1:17">
      <c r="A22" s="53">
        <v>43669</v>
      </c>
      <c r="B22" s="80">
        <v>100488</v>
      </c>
      <c r="C22" s="47"/>
      <c r="D22" s="56">
        <v>200</v>
      </c>
      <c r="E22" s="144">
        <f t="shared" si="0"/>
        <v>7735.5099999999993</v>
      </c>
      <c r="F22" s="81" t="s">
        <v>39</v>
      </c>
      <c r="G22" s="48"/>
      <c r="H22" s="48"/>
      <c r="I22" s="48"/>
      <c r="J22" s="49">
        <v>200</v>
      </c>
      <c r="K22" s="49"/>
      <c r="L22" s="49"/>
      <c r="M22" s="49"/>
      <c r="N22" s="57"/>
      <c r="O22" s="57"/>
      <c r="P22" s="128"/>
      <c r="Q22" s="59"/>
    </row>
    <row r="23" spans="1:17" s="142" customFormat="1">
      <c r="A23" s="79">
        <v>43669</v>
      </c>
      <c r="B23" s="80">
        <v>100489</v>
      </c>
      <c r="C23" s="6"/>
      <c r="D23" s="9">
        <v>47</v>
      </c>
      <c r="E23" s="144">
        <f t="shared" si="0"/>
        <v>7688.5099999999993</v>
      </c>
      <c r="F23" s="6" t="s">
        <v>38</v>
      </c>
      <c r="G23" s="12"/>
      <c r="H23" s="12"/>
      <c r="I23" s="12"/>
      <c r="J23" s="17"/>
      <c r="K23" s="17">
        <v>47</v>
      </c>
      <c r="L23" s="17"/>
      <c r="M23" s="17"/>
      <c r="N23" s="16"/>
      <c r="O23" s="16"/>
      <c r="P23" s="141"/>
      <c r="Q23" s="15"/>
    </row>
    <row r="24" spans="1:17" s="72" customFormat="1">
      <c r="A24" s="301">
        <v>43677</v>
      </c>
      <c r="B24" s="302"/>
      <c r="C24" s="303"/>
      <c r="D24" s="304">
        <v>2000</v>
      </c>
      <c r="E24" s="305">
        <v>5688.51</v>
      </c>
      <c r="F24" s="303" t="s">
        <v>46</v>
      </c>
      <c r="G24" s="306"/>
      <c r="H24" s="306"/>
      <c r="I24" s="306">
        <v>2000</v>
      </c>
      <c r="J24" s="307"/>
      <c r="K24" s="307"/>
      <c r="L24" s="307"/>
      <c r="M24" s="307"/>
      <c r="N24" s="308"/>
      <c r="O24" s="308"/>
      <c r="P24" s="309"/>
      <c r="Q24" s="310">
        <v>2000</v>
      </c>
    </row>
    <row r="25" spans="1:17">
      <c r="A25" s="53">
        <v>43710</v>
      </c>
      <c r="B25" s="80"/>
      <c r="C25" s="47"/>
      <c r="D25" s="56"/>
      <c r="E25" s="19"/>
      <c r="F25" s="81" t="s">
        <v>43</v>
      </c>
      <c r="G25" s="48"/>
      <c r="H25" s="48"/>
      <c r="I25" s="155"/>
      <c r="J25" s="49"/>
      <c r="K25" s="49"/>
      <c r="L25" s="49"/>
      <c r="M25" s="49"/>
      <c r="N25" s="57"/>
      <c r="O25" s="57"/>
      <c r="P25" s="128"/>
      <c r="Q25" s="59">
        <v>0.6</v>
      </c>
    </row>
    <row r="26" spans="1:17">
      <c r="A26" s="53">
        <v>43734</v>
      </c>
      <c r="B26" s="80"/>
      <c r="C26" s="175">
        <v>2350</v>
      </c>
      <c r="D26" s="61"/>
      <c r="E26" s="19">
        <f>E24+C26</f>
        <v>8038.51</v>
      </c>
      <c r="F26" s="6" t="s">
        <v>45</v>
      </c>
      <c r="G26" s="139">
        <v>2350</v>
      </c>
      <c r="H26" s="48"/>
      <c r="I26" s="48"/>
      <c r="J26" s="49"/>
      <c r="K26" s="49"/>
      <c r="L26" s="49"/>
      <c r="M26" s="49"/>
      <c r="N26" s="57"/>
      <c r="O26" s="57"/>
      <c r="P26" s="128"/>
      <c r="Q26" s="59"/>
    </row>
    <row r="27" spans="1:17">
      <c r="A27" s="53">
        <v>43748</v>
      </c>
      <c r="B27" s="113">
        <v>100490</v>
      </c>
      <c r="C27" s="62"/>
      <c r="D27" s="56">
        <v>300</v>
      </c>
      <c r="E27" s="19">
        <f>E26-D27</f>
        <v>7738.51</v>
      </c>
      <c r="F27" s="81" t="s">
        <v>47</v>
      </c>
      <c r="G27" s="117"/>
      <c r="H27" s="63"/>
      <c r="I27" s="63"/>
      <c r="J27" s="49">
        <v>300</v>
      </c>
      <c r="K27" s="50"/>
      <c r="L27" s="50"/>
      <c r="M27" s="50"/>
      <c r="N27" s="57"/>
      <c r="O27" s="57"/>
      <c r="P27" s="128"/>
      <c r="Q27" s="59"/>
    </row>
    <row r="28" spans="1:17" s="66" customFormat="1">
      <c r="A28" s="114">
        <v>43748</v>
      </c>
      <c r="B28" s="116">
        <v>100491</v>
      </c>
      <c r="C28" s="115"/>
      <c r="D28" s="65">
        <v>5</v>
      </c>
      <c r="E28" s="19">
        <f>E27-D28</f>
        <v>7733.51</v>
      </c>
      <c r="F28" s="110" t="s">
        <v>48</v>
      </c>
      <c r="G28" s="48"/>
      <c r="H28" s="63"/>
      <c r="I28" s="63"/>
      <c r="J28" s="49"/>
      <c r="K28" s="49">
        <v>5</v>
      </c>
      <c r="L28" s="50"/>
      <c r="M28" s="50"/>
      <c r="N28" s="57"/>
      <c r="O28" s="118"/>
      <c r="P28" s="129"/>
      <c r="Q28" s="59"/>
    </row>
    <row r="29" spans="1:17" s="66" customFormat="1">
      <c r="A29" s="138">
        <v>43748</v>
      </c>
      <c r="B29" s="116">
        <v>100492</v>
      </c>
      <c r="C29" s="115"/>
      <c r="D29" s="65">
        <v>265</v>
      </c>
      <c r="E29" s="19">
        <f>E28-D29</f>
        <v>7468.51</v>
      </c>
      <c r="F29" s="110" t="s">
        <v>49</v>
      </c>
      <c r="G29" s="48"/>
      <c r="H29" s="63"/>
      <c r="I29" s="63"/>
      <c r="J29" s="49"/>
      <c r="K29" s="50"/>
      <c r="L29" s="50"/>
      <c r="M29" s="50"/>
      <c r="N29" s="57">
        <v>265</v>
      </c>
      <c r="O29" s="118"/>
      <c r="P29" s="129"/>
      <c r="Q29" s="59"/>
    </row>
    <row r="30" spans="1:17">
      <c r="A30" s="108">
        <v>43748</v>
      </c>
      <c r="B30" s="54">
        <v>100493</v>
      </c>
      <c r="C30" s="62"/>
      <c r="D30" s="56">
        <v>265</v>
      </c>
      <c r="E30" s="19">
        <f>E29-D30</f>
        <v>7203.51</v>
      </c>
      <c r="F30" s="81" t="s">
        <v>32</v>
      </c>
      <c r="G30" s="156"/>
      <c r="H30" s="157"/>
      <c r="I30" s="157"/>
      <c r="J30" s="157"/>
      <c r="K30" s="157"/>
      <c r="L30" s="157"/>
      <c r="M30" s="50"/>
      <c r="N30" s="57"/>
      <c r="O30" s="57">
        <v>265</v>
      </c>
      <c r="P30" s="128"/>
      <c r="Q30" s="59"/>
    </row>
    <row r="31" spans="1:17">
      <c r="A31" s="108">
        <v>43801</v>
      </c>
      <c r="B31" s="124"/>
      <c r="C31" s="62"/>
      <c r="D31" s="56"/>
      <c r="E31" s="19"/>
      <c r="F31" s="81" t="s">
        <v>43</v>
      </c>
      <c r="G31" s="48"/>
      <c r="H31" s="63"/>
      <c r="I31" s="63"/>
      <c r="J31" s="49"/>
      <c r="K31" s="50"/>
      <c r="L31" s="50"/>
      <c r="M31" s="50"/>
      <c r="N31" s="57"/>
      <c r="O31" s="57"/>
      <c r="P31" s="128"/>
      <c r="Q31" s="59">
        <v>1.24</v>
      </c>
    </row>
    <row r="32" spans="1:17">
      <c r="A32" s="108">
        <v>43809</v>
      </c>
      <c r="B32" s="119">
        <v>100495</v>
      </c>
      <c r="C32" s="120"/>
      <c r="D32" s="121">
        <v>200</v>
      </c>
      <c r="E32" s="147">
        <v>7003.51</v>
      </c>
      <c r="F32" s="122" t="s">
        <v>50</v>
      </c>
      <c r="G32" s="158"/>
      <c r="H32" s="159"/>
      <c r="I32" s="159"/>
      <c r="J32" s="160">
        <v>200</v>
      </c>
      <c r="K32" s="161"/>
      <c r="L32" s="161"/>
      <c r="M32" s="161"/>
      <c r="N32" s="162"/>
      <c r="O32" s="162"/>
      <c r="P32" s="163"/>
      <c r="Q32" s="164"/>
    </row>
    <row r="33" spans="1:21">
      <c r="A33" s="123">
        <v>43874</v>
      </c>
      <c r="B33" s="124">
        <v>100496</v>
      </c>
      <c r="C33" s="62"/>
      <c r="D33" s="56">
        <v>200</v>
      </c>
      <c r="E33" s="147">
        <v>6803.51</v>
      </c>
      <c r="F33" s="81" t="s">
        <v>51</v>
      </c>
      <c r="G33" s="48"/>
      <c r="H33" s="63"/>
      <c r="I33" s="63"/>
      <c r="J33" s="49">
        <v>200</v>
      </c>
      <c r="K33" s="50"/>
      <c r="L33" s="50"/>
      <c r="M33" s="50"/>
      <c r="N33" s="57"/>
      <c r="O33" s="57"/>
      <c r="P33" s="128"/>
      <c r="Q33" s="59"/>
    </row>
    <row r="34" spans="1:21">
      <c r="A34" s="123">
        <v>43874</v>
      </c>
      <c r="B34" s="124">
        <v>100497</v>
      </c>
      <c r="C34" s="62"/>
      <c r="D34" s="56">
        <v>10</v>
      </c>
      <c r="E34" s="19">
        <v>6793.51</v>
      </c>
      <c r="F34" s="81" t="s">
        <v>52</v>
      </c>
      <c r="G34" s="48"/>
      <c r="H34" s="63"/>
      <c r="I34" s="63"/>
      <c r="J34" s="49"/>
      <c r="K34" s="49">
        <v>10</v>
      </c>
      <c r="L34" s="50"/>
      <c r="M34" s="50"/>
      <c r="N34" s="57"/>
      <c r="O34" s="57"/>
      <c r="P34" s="128"/>
      <c r="Q34" s="59"/>
    </row>
    <row r="35" spans="1:21">
      <c r="A35" s="123">
        <v>43892</v>
      </c>
      <c r="B35" s="124"/>
      <c r="C35" s="62"/>
      <c r="D35" s="56"/>
      <c r="E35" s="19"/>
      <c r="F35" s="193"/>
      <c r="G35" s="48"/>
      <c r="H35" s="63"/>
      <c r="I35" s="63"/>
      <c r="J35" s="49"/>
      <c r="K35" s="49"/>
      <c r="L35" s="50"/>
      <c r="M35" s="50"/>
      <c r="N35" s="57"/>
      <c r="O35" s="57"/>
      <c r="P35" s="128"/>
      <c r="Q35" s="59">
        <v>0.87</v>
      </c>
    </row>
    <row r="36" spans="1:21">
      <c r="A36" s="166" t="s">
        <v>61</v>
      </c>
      <c r="B36" s="124">
        <v>100498</v>
      </c>
      <c r="C36" s="62"/>
      <c r="D36" s="56">
        <v>49</v>
      </c>
      <c r="E36" s="19">
        <v>6744.51</v>
      </c>
      <c r="F36" s="81" t="s">
        <v>76</v>
      </c>
      <c r="G36" s="48"/>
      <c r="H36" s="63"/>
      <c r="I36" s="63"/>
      <c r="J36" s="49"/>
      <c r="K36" s="50"/>
      <c r="L36" s="50"/>
      <c r="M36" s="50"/>
      <c r="N36" s="57"/>
      <c r="O36" s="57">
        <v>49</v>
      </c>
      <c r="P36" s="128"/>
      <c r="Q36" s="59"/>
    </row>
    <row r="37" spans="1:21" s="21" customFormat="1">
      <c r="D37" s="305" t="s">
        <v>78</v>
      </c>
      <c r="E37" s="313" t="s">
        <v>79</v>
      </c>
      <c r="F37" s="314"/>
    </row>
    <row r="38" spans="1:21">
      <c r="A38" s="165">
        <v>43921</v>
      </c>
      <c r="B38" s="167" t="s">
        <v>53</v>
      </c>
      <c r="C38" s="168">
        <f>SUM(C10:C36)</f>
        <v>4700</v>
      </c>
      <c r="D38" s="311">
        <v>3567.38</v>
      </c>
      <c r="E38" s="168">
        <v>6744.51</v>
      </c>
      <c r="G38" s="169">
        <v>4700</v>
      </c>
      <c r="H38" s="170"/>
      <c r="I38" s="169">
        <v>2000</v>
      </c>
      <c r="J38" s="171">
        <v>12000</v>
      </c>
      <c r="K38" s="172">
        <f>SUM(K11:K36)</f>
        <v>325.10000000000002</v>
      </c>
      <c r="L38" s="170">
        <v>0</v>
      </c>
      <c r="M38" s="170">
        <v>631.4</v>
      </c>
      <c r="N38" s="173">
        <f>SUM(N10:N36)</f>
        <v>530</v>
      </c>
      <c r="O38" s="170">
        <f>SUM(O12:O36)</f>
        <v>880.88</v>
      </c>
      <c r="P38" s="169">
        <v>1000</v>
      </c>
      <c r="Q38" s="170">
        <v>2478.69</v>
      </c>
    </row>
    <row r="39" spans="1:21">
      <c r="A39" s="315"/>
      <c r="B39" s="316"/>
      <c r="C39" s="317"/>
      <c r="D39" s="318"/>
      <c r="E39" s="319"/>
      <c r="G39" s="169"/>
      <c r="H39" s="170"/>
      <c r="I39" s="169"/>
      <c r="J39" s="171"/>
      <c r="K39" s="172"/>
      <c r="L39" s="170"/>
      <c r="M39" s="170"/>
      <c r="N39" s="173"/>
      <c r="O39" s="170"/>
      <c r="P39" s="169"/>
      <c r="Q39" s="170"/>
    </row>
    <row r="40" spans="1:21">
      <c r="A40" s="324"/>
      <c r="B40" s="325"/>
      <c r="C40" s="326"/>
      <c r="D40" s="327"/>
      <c r="E40" s="326"/>
      <c r="G40" s="169"/>
      <c r="H40" s="170"/>
      <c r="I40" s="169"/>
      <c r="J40" s="171"/>
      <c r="K40" s="172"/>
      <c r="L40" s="170"/>
      <c r="M40" s="170"/>
      <c r="N40" s="173"/>
      <c r="O40" s="170"/>
      <c r="P40" s="169"/>
      <c r="Q40" s="170"/>
    </row>
    <row r="41" spans="1:21">
      <c r="A41" s="324"/>
      <c r="B41" s="325"/>
      <c r="C41" s="326"/>
      <c r="D41" s="327"/>
      <c r="E41" s="326"/>
      <c r="G41" s="169"/>
      <c r="H41" s="170"/>
      <c r="I41" s="169"/>
      <c r="J41" s="171"/>
      <c r="K41" s="172"/>
      <c r="L41" s="170"/>
      <c r="M41" s="170"/>
      <c r="N41" s="173"/>
      <c r="O41" s="170"/>
      <c r="P41" s="169"/>
      <c r="Q41" s="170"/>
    </row>
    <row r="42" spans="1:21">
      <c r="A42" s="324"/>
      <c r="B42" s="325"/>
      <c r="C42" s="326"/>
      <c r="D42" s="327"/>
      <c r="E42" s="326"/>
      <c r="G42" s="169"/>
      <c r="H42" s="170"/>
      <c r="I42" s="169"/>
      <c r="J42" s="171"/>
      <c r="K42" s="172"/>
      <c r="L42" s="170"/>
      <c r="M42" s="170"/>
      <c r="N42" s="173"/>
      <c r="O42" s="170"/>
      <c r="P42" s="169"/>
      <c r="Q42" s="170"/>
    </row>
    <row r="43" spans="1:21">
      <c r="A43" s="320"/>
      <c r="B43" s="321"/>
      <c r="C43" s="321"/>
      <c r="D43" s="322"/>
      <c r="E43" s="323"/>
      <c r="F43" s="312"/>
      <c r="H43" s="84"/>
      <c r="I43" s="84"/>
      <c r="J43" s="85"/>
      <c r="K43" s="89"/>
      <c r="L43" s="89"/>
      <c r="M43" s="89"/>
      <c r="N43" s="83"/>
      <c r="O43" s="83"/>
      <c r="P43" s="83"/>
      <c r="Q43" s="83"/>
    </row>
    <row r="44" spans="1:21">
      <c r="A44" s="67" t="s">
        <v>21</v>
      </c>
      <c r="B44" s="92"/>
      <c r="C44" s="92"/>
      <c r="D44" s="92"/>
      <c r="E44" s="284" t="s">
        <v>55</v>
      </c>
      <c r="F44" s="285"/>
      <c r="G44" s="84"/>
      <c r="H44" s="84"/>
      <c r="I44" s="84"/>
      <c r="J44" s="85"/>
      <c r="K44" s="83"/>
      <c r="L44" s="83"/>
      <c r="M44" s="83"/>
      <c r="N44" s="83"/>
      <c r="O44" s="83"/>
      <c r="P44" s="83"/>
      <c r="Q44" s="83"/>
    </row>
    <row r="45" spans="1:21">
      <c r="A45" s="86" t="s">
        <v>22</v>
      </c>
      <c r="B45" s="55"/>
      <c r="C45" s="55"/>
      <c r="D45" s="55"/>
      <c r="E45" s="286" t="s">
        <v>62</v>
      </c>
      <c r="F45" s="287"/>
      <c r="G45" s="84"/>
      <c r="H45" s="84"/>
      <c r="I45" s="84"/>
      <c r="J45" s="85"/>
      <c r="K45" s="83"/>
      <c r="L45" s="83"/>
      <c r="M45" s="83"/>
      <c r="N45" s="83"/>
      <c r="O45" s="83"/>
      <c r="P45" s="83"/>
      <c r="Q45" s="83"/>
    </row>
    <row r="47" spans="1:21" s="178" customFormat="1">
      <c r="A47" s="179" t="s">
        <v>58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</row>
    <row r="48" spans="1:21" ht="15.75">
      <c r="A48" s="133" t="s">
        <v>57</v>
      </c>
      <c r="B48" s="68"/>
      <c r="C48" s="68"/>
      <c r="D48" s="68"/>
      <c r="E48" s="19"/>
      <c r="F48" s="131">
        <v>7612</v>
      </c>
      <c r="G48" s="84"/>
      <c r="H48" s="83"/>
      <c r="I48" s="83"/>
      <c r="J48" s="85"/>
      <c r="K48" s="84"/>
      <c r="L48" s="84"/>
      <c r="M48" s="84"/>
      <c r="N48" s="83"/>
      <c r="O48" s="83"/>
      <c r="P48" s="83"/>
      <c r="Q48" s="83"/>
    </row>
    <row r="49" spans="1:21" ht="15.75">
      <c r="A49" s="279" t="s">
        <v>56</v>
      </c>
      <c r="B49" s="280"/>
      <c r="C49" s="280"/>
      <c r="D49" s="281"/>
      <c r="E49" s="19"/>
      <c r="F49" s="131">
        <v>6745</v>
      </c>
      <c r="G49" s="84"/>
      <c r="H49" s="83"/>
      <c r="I49" s="83"/>
      <c r="J49" s="85"/>
      <c r="K49" s="84"/>
      <c r="L49" s="84"/>
      <c r="M49" s="84"/>
      <c r="N49" s="83"/>
      <c r="O49" s="83"/>
      <c r="P49" s="83"/>
      <c r="Q49" s="83"/>
    </row>
    <row r="50" spans="1:21" ht="12.75" customHeight="1">
      <c r="A50" s="69"/>
      <c r="B50" s="93"/>
      <c r="C50" s="93"/>
      <c r="D50" s="93"/>
      <c r="E50" s="149"/>
      <c r="F50" s="47"/>
      <c r="G50" s="84"/>
      <c r="H50" s="83"/>
      <c r="I50" s="83"/>
      <c r="J50" s="85"/>
      <c r="K50" s="84"/>
      <c r="L50" s="84"/>
      <c r="M50" s="84"/>
      <c r="N50" s="83"/>
      <c r="O50" s="83"/>
      <c r="P50" s="83"/>
      <c r="Q50" s="83"/>
    </row>
    <row r="51" spans="1:21" ht="15" customHeight="1">
      <c r="A51" s="289" t="s">
        <v>27</v>
      </c>
      <c r="B51" s="289"/>
      <c r="C51" s="289"/>
      <c r="D51" s="289"/>
      <c r="E51" s="150"/>
      <c r="F51" s="47"/>
      <c r="G51" s="84"/>
      <c r="H51" s="83"/>
      <c r="I51" s="83"/>
      <c r="J51" s="85"/>
      <c r="K51" s="84"/>
      <c r="L51" s="84"/>
      <c r="M51" s="84"/>
      <c r="N51" s="83"/>
      <c r="O51" s="83"/>
      <c r="P51" s="83"/>
      <c r="Q51" s="83"/>
    </row>
    <row r="52" spans="1:21" ht="14.25" customHeight="1">
      <c r="A52" s="297" t="s">
        <v>59</v>
      </c>
      <c r="B52" s="298"/>
      <c r="C52" s="298"/>
      <c r="D52" s="298"/>
      <c r="E52" s="151"/>
      <c r="F52" s="87">
        <v>476</v>
      </c>
      <c r="G52" s="84"/>
      <c r="H52" s="83"/>
      <c r="I52" s="83"/>
      <c r="J52" s="85"/>
      <c r="K52" s="84"/>
      <c r="L52" s="84"/>
      <c r="M52" s="84"/>
      <c r="N52" s="83"/>
      <c r="O52" s="83"/>
      <c r="P52" s="83"/>
      <c r="Q52" s="83"/>
    </row>
    <row r="53" spans="1:21" ht="29.25" customHeight="1">
      <c r="A53" s="297" t="s">
        <v>77</v>
      </c>
      <c r="B53" s="298"/>
      <c r="C53" s="298"/>
      <c r="D53" s="298"/>
      <c r="E53" s="19"/>
      <c r="F53" s="132" t="s">
        <v>81</v>
      </c>
      <c r="G53" s="84"/>
      <c r="H53" s="83"/>
      <c r="I53" s="83"/>
      <c r="J53" s="85"/>
      <c r="K53" s="84"/>
      <c r="L53" s="84"/>
      <c r="M53" s="84"/>
      <c r="N53" s="83"/>
      <c r="O53" s="83"/>
      <c r="P53" s="83"/>
      <c r="Q53" s="83"/>
    </row>
    <row r="54" spans="1:21" ht="16.5" customHeight="1">
      <c r="A54" s="290"/>
      <c r="B54" s="291"/>
      <c r="C54" s="291"/>
      <c r="D54" s="292"/>
      <c r="E54" s="19"/>
      <c r="F54" s="132"/>
      <c r="G54" s="84"/>
      <c r="H54" s="83"/>
      <c r="I54" s="83"/>
      <c r="J54" s="85"/>
      <c r="K54" s="84"/>
      <c r="L54" s="84"/>
      <c r="M54" s="84"/>
      <c r="N54" s="83"/>
      <c r="O54" s="83"/>
      <c r="P54" s="83"/>
      <c r="Q54" s="83"/>
    </row>
    <row r="55" spans="1:21" ht="16.5" customHeight="1">
      <c r="A55" s="293"/>
      <c r="B55" s="294"/>
      <c r="C55" s="294"/>
      <c r="D55" s="295"/>
      <c r="E55" s="19"/>
      <c r="F55" s="47"/>
      <c r="G55" s="84"/>
      <c r="H55" s="83"/>
      <c r="I55" s="83"/>
      <c r="J55" s="85"/>
      <c r="K55" s="84"/>
      <c r="L55" s="84"/>
      <c r="M55" s="84"/>
      <c r="N55" s="83"/>
      <c r="O55" s="83"/>
      <c r="P55" s="83"/>
      <c r="Q55" s="83"/>
    </row>
    <row r="56" spans="1:21" ht="18" customHeight="1">
      <c r="A56" s="288" t="s">
        <v>23</v>
      </c>
      <c r="B56" s="288"/>
      <c r="C56" s="288"/>
      <c r="D56" s="288"/>
      <c r="E56" s="19"/>
      <c r="F56" s="6"/>
      <c r="G56" s="84"/>
      <c r="H56" s="90"/>
      <c r="I56" s="90"/>
      <c r="J56" s="85"/>
      <c r="K56" s="84"/>
      <c r="L56" s="84"/>
      <c r="M56" s="84"/>
      <c r="N56" s="90"/>
      <c r="O56" s="91"/>
      <c r="P56" s="91"/>
      <c r="Q56" s="83"/>
    </row>
    <row r="57" spans="1:21">
      <c r="A57" s="88" t="s">
        <v>63</v>
      </c>
      <c r="B57" s="134"/>
      <c r="C57" s="134"/>
      <c r="D57" s="134"/>
      <c r="E57" s="19"/>
      <c r="F57" s="135">
        <v>6745</v>
      </c>
      <c r="G57" s="84"/>
      <c r="H57" s="84"/>
      <c r="I57" s="84"/>
      <c r="J57" s="85"/>
      <c r="K57" s="84"/>
      <c r="L57" s="84"/>
      <c r="M57" s="84"/>
      <c r="N57" s="90"/>
      <c r="O57" s="91"/>
      <c r="P57" s="91"/>
      <c r="Q57" s="83"/>
    </row>
    <row r="58" spans="1:21">
      <c r="A58" s="328" t="s">
        <v>82</v>
      </c>
      <c r="B58" s="136"/>
      <c r="C58" s="136"/>
      <c r="D58" s="137"/>
      <c r="E58" s="19"/>
      <c r="F58" s="135">
        <v>2479</v>
      </c>
      <c r="G58" s="84"/>
      <c r="H58" s="84"/>
      <c r="I58" s="84"/>
      <c r="J58" s="85"/>
      <c r="K58" s="84"/>
      <c r="L58" s="84"/>
      <c r="M58" s="84"/>
      <c r="N58" s="90"/>
      <c r="O58" s="91"/>
      <c r="P58" s="91"/>
      <c r="Q58" s="83"/>
    </row>
    <row r="59" spans="1:21">
      <c r="A59" s="134" t="s">
        <v>28</v>
      </c>
      <c r="B59" s="80"/>
      <c r="C59" s="7">
        <v>9223.1</v>
      </c>
      <c r="D59" s="8"/>
      <c r="E59" s="19"/>
      <c r="F59" s="180">
        <v>9223</v>
      </c>
      <c r="G59" s="84"/>
      <c r="H59" s="84"/>
      <c r="I59" s="84"/>
      <c r="J59" s="85"/>
      <c r="K59" s="91"/>
      <c r="L59" s="91"/>
      <c r="M59" s="91"/>
      <c r="N59" s="90"/>
      <c r="O59" s="91"/>
      <c r="P59" s="91"/>
      <c r="Q59" s="83"/>
    </row>
    <row r="60" spans="1:21">
      <c r="A60" s="71"/>
      <c r="B60" s="94"/>
      <c r="C60" s="95"/>
      <c r="D60" s="78"/>
      <c r="E60" s="148"/>
      <c r="F60" s="29"/>
      <c r="G60" s="84"/>
      <c r="H60" s="84"/>
      <c r="I60" s="84"/>
      <c r="J60" s="85"/>
      <c r="K60" s="84"/>
      <c r="L60" s="84"/>
      <c r="M60" s="84"/>
      <c r="N60" s="90"/>
      <c r="O60" s="91"/>
      <c r="P60" s="91"/>
      <c r="Q60" s="83"/>
      <c r="R60" s="96"/>
    </row>
    <row r="61" spans="1:21" s="70" customFormat="1">
      <c r="A61" s="71"/>
      <c r="B61" s="71"/>
      <c r="C61" s="71"/>
      <c r="D61" s="71"/>
      <c r="E61" s="152"/>
      <c r="F61" s="71"/>
      <c r="G61" s="71"/>
      <c r="H61" s="71"/>
      <c r="I61" s="71"/>
      <c r="J61" s="71"/>
      <c r="K61" s="71"/>
      <c r="L61" s="71"/>
      <c r="M61" s="71"/>
      <c r="N61" s="77"/>
      <c r="O61" s="71"/>
      <c r="P61" s="71"/>
      <c r="Q61" s="71"/>
      <c r="R61" s="71"/>
      <c r="S61" s="71"/>
      <c r="T61" s="71"/>
      <c r="U61" s="71"/>
    </row>
    <row r="62" spans="1:21" ht="15" customHeight="1">
      <c r="A62" s="71"/>
      <c r="B62" s="84"/>
      <c r="C62" s="84"/>
      <c r="D62" s="84"/>
      <c r="E62" s="153"/>
      <c r="F62" s="84"/>
      <c r="G62" s="90"/>
      <c r="H62" s="83"/>
      <c r="I62" s="96"/>
      <c r="J62" s="96"/>
      <c r="K62" s="96"/>
      <c r="L62" s="96"/>
      <c r="M62" s="96"/>
      <c r="N62" s="78"/>
      <c r="O62" s="96"/>
      <c r="P62" s="96"/>
      <c r="Q62" s="96"/>
      <c r="R62" s="96"/>
    </row>
    <row r="63" spans="1:21">
      <c r="A63" s="84"/>
      <c r="B63" s="84"/>
      <c r="C63" s="84"/>
      <c r="D63" s="84"/>
      <c r="E63" s="153"/>
      <c r="F63" s="84"/>
      <c r="G63" s="90"/>
      <c r="H63" s="83"/>
      <c r="I63" s="96"/>
      <c r="J63" s="96"/>
      <c r="K63" s="96"/>
      <c r="L63" s="96"/>
      <c r="M63" s="96"/>
      <c r="N63" s="78"/>
      <c r="O63" s="96"/>
      <c r="P63" s="96"/>
      <c r="Q63" s="96"/>
      <c r="R63" s="96"/>
    </row>
    <row r="64" spans="1:21">
      <c r="A64" s="84"/>
      <c r="B64" s="85"/>
      <c r="C64" s="84"/>
      <c r="D64" s="84"/>
      <c r="E64" s="153"/>
      <c r="F64" s="84"/>
      <c r="G64" s="90"/>
      <c r="H64" s="83"/>
      <c r="I64" s="96"/>
      <c r="J64" s="96"/>
      <c r="K64" s="96"/>
      <c r="L64" s="96"/>
      <c r="M64" s="96"/>
      <c r="N64" s="78"/>
      <c r="O64" s="96"/>
      <c r="P64" s="96"/>
      <c r="Q64" s="96"/>
      <c r="R64" s="96"/>
    </row>
    <row r="65" spans="1:18">
      <c r="A65" s="84"/>
      <c r="B65" s="84"/>
      <c r="C65" s="84"/>
      <c r="D65" s="84"/>
      <c r="E65" s="153"/>
      <c r="F65" s="84"/>
      <c r="G65" s="90"/>
      <c r="H65" s="83"/>
      <c r="I65" s="96"/>
      <c r="J65" s="96"/>
      <c r="K65" s="96"/>
      <c r="L65" s="96"/>
      <c r="M65" s="96"/>
      <c r="N65" s="78"/>
      <c r="O65" s="96"/>
      <c r="P65" s="96"/>
      <c r="Q65" s="96"/>
      <c r="R65" s="96"/>
    </row>
    <row r="66" spans="1:18">
      <c r="A66" s="84"/>
      <c r="B66" s="83"/>
      <c r="C66" s="83"/>
      <c r="D66" s="83"/>
      <c r="E66" s="153"/>
      <c r="F66" s="84"/>
      <c r="G66" s="90"/>
      <c r="H66" s="83"/>
      <c r="I66" s="96"/>
      <c r="J66" s="96"/>
      <c r="K66" s="96"/>
      <c r="L66" s="96"/>
      <c r="M66" s="96"/>
      <c r="N66" s="78"/>
      <c r="O66" s="96"/>
      <c r="P66" s="96"/>
      <c r="Q66" s="96"/>
      <c r="R66" s="96"/>
    </row>
    <row r="67" spans="1:18">
      <c r="A67" s="97"/>
      <c r="B67" s="84"/>
      <c r="C67" s="84"/>
      <c r="D67" s="84"/>
      <c r="E67" s="153"/>
      <c r="F67" s="84"/>
      <c r="G67" s="98"/>
      <c r="H67" s="83"/>
      <c r="I67" s="96"/>
      <c r="J67" s="96"/>
      <c r="K67" s="96"/>
      <c r="L67" s="96"/>
      <c r="M67" s="96"/>
      <c r="N67" s="78"/>
      <c r="O67" s="96"/>
      <c r="P67" s="96"/>
      <c r="Q67" s="96"/>
      <c r="R67" s="96"/>
    </row>
    <row r="68" spans="1:18">
      <c r="A68" s="84"/>
      <c r="B68" s="96"/>
      <c r="C68" s="96"/>
      <c r="D68" s="96"/>
      <c r="E68" s="154"/>
      <c r="F68" s="96"/>
      <c r="G68" s="96"/>
      <c r="H68" s="96"/>
      <c r="I68" s="96"/>
      <c r="J68" s="99"/>
      <c r="K68" s="96"/>
      <c r="L68" s="96"/>
      <c r="M68" s="96"/>
      <c r="N68" s="78"/>
      <c r="O68" s="96"/>
      <c r="P68" s="96"/>
      <c r="Q68" s="96"/>
      <c r="R68" s="96"/>
    </row>
    <row r="69" spans="1:18">
      <c r="A69" s="96"/>
      <c r="B69" s="96"/>
      <c r="C69" s="96"/>
      <c r="D69" s="96"/>
      <c r="E69" s="154"/>
      <c r="F69" s="96"/>
      <c r="G69" s="96"/>
      <c r="H69" s="96"/>
      <c r="I69" s="96"/>
      <c r="J69" s="99"/>
      <c r="K69" s="96"/>
      <c r="L69" s="96"/>
      <c r="M69" s="96"/>
      <c r="N69" s="78"/>
      <c r="O69" s="96"/>
      <c r="P69" s="96"/>
      <c r="Q69" s="96"/>
      <c r="R69" s="96"/>
    </row>
    <row r="70" spans="1:18">
      <c r="A70" s="96"/>
      <c r="B70" s="96"/>
      <c r="C70" s="96"/>
      <c r="D70" s="96"/>
      <c r="E70" s="154"/>
      <c r="F70" s="96"/>
      <c r="G70" s="96"/>
      <c r="H70" s="96"/>
      <c r="I70" s="96"/>
      <c r="J70" s="99"/>
      <c r="K70" s="96"/>
      <c r="L70" s="96"/>
      <c r="M70" s="96"/>
      <c r="N70" s="78"/>
      <c r="O70" s="96"/>
      <c r="P70" s="96"/>
      <c r="Q70" s="96"/>
      <c r="R70" s="96"/>
    </row>
    <row r="71" spans="1:18" s="72" customFormat="1">
      <c r="A71" s="96"/>
      <c r="B71" s="100"/>
      <c r="C71" s="100"/>
      <c r="D71" s="100"/>
      <c r="E71" s="100"/>
      <c r="F71" s="100"/>
      <c r="G71" s="100"/>
      <c r="H71" s="100"/>
      <c r="I71" s="100"/>
      <c r="J71" s="101"/>
      <c r="K71" s="100"/>
      <c r="L71" s="100"/>
      <c r="M71" s="100"/>
      <c r="N71" s="102"/>
      <c r="O71" s="100"/>
      <c r="P71" s="100"/>
      <c r="Q71" s="100"/>
      <c r="R71" s="100"/>
    </row>
    <row r="72" spans="1:18" s="72" customFormat="1">
      <c r="A72" s="100"/>
      <c r="B72" s="100"/>
      <c r="C72" s="100"/>
      <c r="D72" s="100"/>
      <c r="E72" s="100"/>
      <c r="F72" s="100"/>
      <c r="G72" s="100"/>
      <c r="H72" s="100"/>
      <c r="I72" s="100"/>
      <c r="J72" s="101"/>
      <c r="K72" s="100"/>
      <c r="L72" s="100"/>
      <c r="M72" s="100"/>
      <c r="N72" s="102"/>
      <c r="O72" s="100"/>
      <c r="P72" s="100"/>
      <c r="Q72" s="100"/>
      <c r="R72" s="100"/>
    </row>
    <row r="73" spans="1:18" s="72" customFormat="1">
      <c r="A73" s="100"/>
      <c r="B73" s="100"/>
      <c r="C73" s="100"/>
      <c r="D73" s="100"/>
      <c r="E73" s="100"/>
      <c r="F73" s="100"/>
      <c r="G73" s="100"/>
      <c r="H73" s="100"/>
      <c r="I73" s="100"/>
      <c r="J73" s="101"/>
      <c r="K73" s="100"/>
      <c r="L73" s="100"/>
      <c r="M73" s="100"/>
      <c r="N73" s="102"/>
      <c r="O73" s="100"/>
      <c r="P73" s="100"/>
      <c r="Q73" s="100"/>
      <c r="R73" s="100"/>
    </row>
    <row r="74" spans="1:18" s="72" customFormat="1">
      <c r="A74" s="100"/>
      <c r="B74" s="100"/>
      <c r="C74" s="100"/>
      <c r="D74" s="100"/>
      <c r="E74" s="100"/>
      <c r="F74" s="100"/>
      <c r="G74" s="100"/>
      <c r="H74" s="100"/>
      <c r="I74" s="100"/>
      <c r="J74" s="101"/>
      <c r="K74" s="100"/>
      <c r="L74" s="100"/>
      <c r="M74" s="100"/>
      <c r="N74" s="102"/>
      <c r="O74" s="100"/>
      <c r="P74" s="100"/>
      <c r="Q74" s="100"/>
      <c r="R74" s="100"/>
    </row>
    <row r="75" spans="1:18" s="72" customFormat="1">
      <c r="A75" s="100"/>
      <c r="B75" s="100"/>
      <c r="C75" s="100"/>
      <c r="D75" s="100"/>
      <c r="E75" s="100"/>
      <c r="F75" s="100"/>
      <c r="G75" s="100"/>
      <c r="H75" s="100"/>
      <c r="I75" s="100"/>
      <c r="J75" s="101"/>
      <c r="K75" s="100"/>
      <c r="L75" s="100"/>
      <c r="M75" s="100"/>
      <c r="N75" s="102"/>
      <c r="O75" s="100"/>
      <c r="P75" s="100"/>
      <c r="Q75" s="100"/>
      <c r="R75" s="100"/>
    </row>
    <row r="76" spans="1:18" s="72" customFormat="1">
      <c r="A76" s="100"/>
      <c r="B76" s="100"/>
      <c r="C76" s="100"/>
      <c r="D76" s="100"/>
      <c r="E76" s="100"/>
      <c r="F76" s="100"/>
      <c r="G76" s="100"/>
      <c r="H76" s="100"/>
      <c r="I76" s="100"/>
      <c r="J76" s="101"/>
      <c r="K76" s="100"/>
      <c r="L76" s="100"/>
      <c r="M76" s="100"/>
      <c r="N76" s="102"/>
      <c r="O76" s="100"/>
      <c r="P76" s="100"/>
      <c r="Q76" s="100"/>
      <c r="R76" s="100"/>
    </row>
    <row r="77" spans="1:18" s="72" customFormat="1">
      <c r="A77" s="100"/>
      <c r="B77" s="100"/>
      <c r="C77" s="100"/>
      <c r="D77" s="100"/>
      <c r="E77" s="100"/>
      <c r="F77" s="100"/>
      <c r="G77" s="100"/>
      <c r="H77" s="100"/>
      <c r="I77" s="100"/>
      <c r="J77" s="101"/>
      <c r="K77" s="100"/>
      <c r="L77" s="100"/>
      <c r="M77" s="100"/>
      <c r="N77" s="102"/>
      <c r="O77" s="100"/>
      <c r="P77" s="100"/>
      <c r="Q77" s="100"/>
      <c r="R77" s="100"/>
    </row>
    <row r="78" spans="1:18" s="72" customFormat="1">
      <c r="A78" s="100"/>
      <c r="B78" s="100"/>
      <c r="C78" s="100"/>
      <c r="D78" s="100"/>
      <c r="E78" s="100"/>
      <c r="F78" s="100"/>
      <c r="G78" s="100"/>
      <c r="H78" s="100"/>
      <c r="I78" s="100"/>
      <c r="J78" s="101"/>
      <c r="K78" s="100"/>
      <c r="L78" s="100"/>
      <c r="M78" s="100"/>
      <c r="N78" s="102"/>
      <c r="O78" s="100"/>
      <c r="P78" s="100"/>
      <c r="Q78" s="100"/>
      <c r="R78" s="100"/>
    </row>
    <row r="79" spans="1:18">
      <c r="A79" s="100"/>
      <c r="B79" s="96"/>
      <c r="C79" s="96"/>
      <c r="D79" s="96"/>
      <c r="E79" s="154"/>
      <c r="F79" s="96"/>
      <c r="G79" s="96"/>
      <c r="H79" s="96"/>
      <c r="I79" s="96"/>
      <c r="J79" s="99"/>
      <c r="K79" s="96"/>
      <c r="L79" s="96"/>
      <c r="M79" s="96"/>
      <c r="N79" s="78"/>
      <c r="O79" s="96"/>
      <c r="P79" s="96"/>
      <c r="Q79" s="96"/>
      <c r="R79" s="96"/>
    </row>
    <row r="80" spans="1:18">
      <c r="A80" s="96"/>
      <c r="B80" s="96"/>
      <c r="C80" s="96"/>
      <c r="D80" s="96"/>
      <c r="E80" s="154"/>
      <c r="F80" s="96"/>
      <c r="G80" s="96"/>
      <c r="H80" s="96"/>
      <c r="I80" s="96"/>
      <c r="J80" s="99"/>
      <c r="K80" s="96"/>
      <c r="L80" s="96"/>
      <c r="M80" s="96"/>
      <c r="N80" s="78"/>
      <c r="O80" s="96"/>
      <c r="P80" s="96"/>
      <c r="Q80" s="96"/>
      <c r="R80" s="96"/>
    </row>
    <row r="81" spans="1:18">
      <c r="A81" s="96"/>
      <c r="B81" s="103"/>
      <c r="C81" s="103"/>
      <c r="D81" s="103"/>
      <c r="E81" s="154"/>
      <c r="F81" s="96"/>
      <c r="G81" s="96"/>
      <c r="H81" s="96"/>
      <c r="I81" s="96"/>
      <c r="J81" s="99"/>
      <c r="K81" s="96"/>
      <c r="L81" s="96"/>
      <c r="M81" s="96"/>
      <c r="N81" s="78"/>
      <c r="O81" s="96"/>
      <c r="P81" s="96"/>
      <c r="Q81" s="96"/>
      <c r="R81" s="96"/>
    </row>
    <row r="82" spans="1:18">
      <c r="A82" s="103"/>
      <c r="B82" s="103"/>
      <c r="C82" s="103"/>
      <c r="D82" s="103"/>
      <c r="E82" s="154"/>
      <c r="F82" s="96"/>
      <c r="G82" s="96"/>
      <c r="H82" s="96"/>
      <c r="I82" s="96"/>
      <c r="J82" s="99"/>
      <c r="K82" s="96"/>
      <c r="L82" s="96"/>
      <c r="M82" s="96"/>
      <c r="N82" s="78"/>
      <c r="O82" s="96"/>
      <c r="P82" s="96"/>
      <c r="Q82" s="96"/>
      <c r="R82" s="96"/>
    </row>
    <row r="83" spans="1:18">
      <c r="A83" s="103"/>
      <c r="B83" s="96"/>
      <c r="C83" s="96"/>
      <c r="D83" s="96"/>
      <c r="E83" s="154"/>
      <c r="F83" s="96"/>
      <c r="G83" s="96"/>
      <c r="H83" s="96"/>
      <c r="I83" s="96"/>
      <c r="J83" s="99"/>
      <c r="K83" s="96"/>
      <c r="L83" s="96"/>
      <c r="M83" s="96"/>
      <c r="N83" s="78"/>
      <c r="O83" s="96"/>
      <c r="P83" s="96"/>
      <c r="Q83" s="96"/>
      <c r="R83" s="96"/>
    </row>
    <row r="84" spans="1:18">
      <c r="A84" s="96"/>
      <c r="B84" s="96"/>
      <c r="C84" s="96"/>
      <c r="D84" s="96"/>
      <c r="E84" s="154"/>
      <c r="F84" s="96"/>
      <c r="G84" s="96"/>
      <c r="H84" s="96"/>
      <c r="I84" s="96"/>
      <c r="J84" s="99"/>
      <c r="K84" s="96"/>
      <c r="L84" s="96"/>
      <c r="M84" s="96"/>
      <c r="N84" s="78"/>
      <c r="O84" s="96"/>
      <c r="P84" s="96"/>
      <c r="Q84" s="96"/>
      <c r="R84" s="96"/>
    </row>
  </sheetData>
  <mergeCells count="11">
    <mergeCell ref="C6:D6"/>
    <mergeCell ref="A53:D53"/>
    <mergeCell ref="A52:D52"/>
    <mergeCell ref="E37:F37"/>
    <mergeCell ref="E44:F44"/>
    <mergeCell ref="E45:F45"/>
    <mergeCell ref="A49:D49"/>
    <mergeCell ref="A56:D56"/>
    <mergeCell ref="A51:D51"/>
    <mergeCell ref="A54:D54"/>
    <mergeCell ref="A55:D55"/>
  </mergeCells>
  <pageMargins left="0.7" right="0.7" top="0.75" bottom="0.75" header="0.3" footer="0.3"/>
  <pageSetup paperSize="9" scale="75" fitToWidth="0" fitToHeight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2"/>
  <sheetViews>
    <sheetView tabSelected="1" workbookViewId="0">
      <selection activeCell="D12" sqref="D12"/>
    </sheetView>
  </sheetViews>
  <sheetFormatPr defaultRowHeight="15"/>
  <cols>
    <col min="2" max="3" width="10.85546875" customWidth="1"/>
    <col min="4" max="4" width="35.28515625" customWidth="1"/>
  </cols>
  <sheetData>
    <row r="1" spans="2:5" s="181" customFormat="1" ht="20.25">
      <c r="B1" s="299" t="s">
        <v>64</v>
      </c>
      <c r="C1" s="300"/>
      <c r="D1" s="300"/>
      <c r="E1" s="300"/>
    </row>
    <row r="2" spans="2:5" s="181" customFormat="1" ht="15.75">
      <c r="B2" s="209" t="s">
        <v>67</v>
      </c>
      <c r="C2" s="207"/>
      <c r="D2" s="207"/>
      <c r="E2" s="207"/>
    </row>
    <row r="3" spans="2:5" s="181" customFormat="1"/>
    <row r="4" spans="2:5" ht="40.5">
      <c r="B4" s="213" t="s">
        <v>0</v>
      </c>
      <c r="C4" s="37" t="s">
        <v>8</v>
      </c>
      <c r="D4" s="38" t="s">
        <v>1</v>
      </c>
    </row>
    <row r="5" spans="2:5" ht="30">
      <c r="B5" s="205" t="s">
        <v>54</v>
      </c>
      <c r="C5" s="46"/>
      <c r="D5" s="47"/>
    </row>
    <row r="6" spans="2:5">
      <c r="B6" s="53">
        <v>43560</v>
      </c>
      <c r="C6" s="140">
        <v>2350</v>
      </c>
      <c r="D6" s="81" t="s">
        <v>44</v>
      </c>
    </row>
    <row r="7" spans="2:5">
      <c r="B7" s="53">
        <v>43619</v>
      </c>
      <c r="C7" s="47">
        <v>0.24</v>
      </c>
      <c r="D7" s="81" t="s">
        <v>43</v>
      </c>
    </row>
    <row r="8" spans="2:5">
      <c r="B8" s="53">
        <v>43710</v>
      </c>
      <c r="C8" s="175">
        <v>0.6</v>
      </c>
      <c r="D8" s="81" t="s">
        <v>43</v>
      </c>
    </row>
    <row r="9" spans="2:5">
      <c r="B9" s="53">
        <v>43734</v>
      </c>
      <c r="C9" s="175">
        <v>2350</v>
      </c>
      <c r="D9" s="6" t="s">
        <v>45</v>
      </c>
    </row>
    <row r="10" spans="2:5">
      <c r="B10" s="210">
        <v>43801</v>
      </c>
      <c r="C10" s="62">
        <v>1.24</v>
      </c>
      <c r="D10" s="81" t="s">
        <v>43</v>
      </c>
    </row>
    <row r="11" spans="2:5">
      <c r="B11" s="211">
        <v>43892</v>
      </c>
      <c r="C11" s="62">
        <v>0.87</v>
      </c>
      <c r="D11" s="81" t="s">
        <v>43</v>
      </c>
    </row>
    <row r="12" spans="2:5">
      <c r="B12" s="212">
        <v>43921</v>
      </c>
      <c r="C12" s="168">
        <f>SUM(C6:C11)</f>
        <v>4702.95</v>
      </c>
      <c r="D12" s="21"/>
    </row>
  </sheetData>
  <mergeCells count="1">
    <mergeCell ref="B1:E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53CF5-2285-4CE8-88BD-F180A7FE4639}">
  <dimension ref="A1:D27"/>
  <sheetViews>
    <sheetView topLeftCell="A6" workbookViewId="0">
      <selection activeCell="F15" sqref="F15"/>
    </sheetView>
  </sheetViews>
  <sheetFormatPr defaultRowHeight="15"/>
  <cols>
    <col min="1" max="1" width="11.140625" customWidth="1"/>
    <col min="2" max="2" width="11" customWidth="1"/>
    <col min="3" max="3" width="11.7109375" customWidth="1"/>
    <col min="4" max="4" width="32" customWidth="1"/>
  </cols>
  <sheetData>
    <row r="1" spans="1:4" s="181" customFormat="1" ht="20.25">
      <c r="A1" s="299" t="s">
        <v>64</v>
      </c>
      <c r="B1" s="300"/>
      <c r="C1" s="300"/>
      <c r="D1" s="300"/>
    </row>
    <row r="2" spans="1:4" s="181" customFormat="1" ht="15.75">
      <c r="A2" s="209" t="s">
        <v>65</v>
      </c>
      <c r="B2" s="207"/>
      <c r="C2" s="207"/>
      <c r="D2" s="207"/>
    </row>
    <row r="3" spans="1:4" s="181" customFormat="1" ht="20.25">
      <c r="A3" s="206"/>
      <c r="B3" s="207"/>
      <c r="C3" s="207"/>
      <c r="D3" s="207"/>
    </row>
    <row r="4" spans="1:4" s="181" customFormat="1"/>
    <row r="5" spans="1:4" ht="76.5">
      <c r="A5" s="37" t="s">
        <v>0</v>
      </c>
      <c r="B5" s="37" t="s">
        <v>20</v>
      </c>
      <c r="C5" s="37" t="s">
        <v>9</v>
      </c>
      <c r="D5" s="38" t="s">
        <v>1</v>
      </c>
    </row>
    <row r="6" spans="1:4">
      <c r="A6" s="205"/>
      <c r="B6" s="46"/>
      <c r="C6" s="46"/>
      <c r="D6" s="47"/>
    </row>
    <row r="7" spans="1:4">
      <c r="A7" s="53">
        <v>43598</v>
      </c>
      <c r="B7" s="196" t="s">
        <v>41</v>
      </c>
      <c r="C7" s="143">
        <v>35</v>
      </c>
      <c r="D7" s="193" t="s">
        <v>42</v>
      </c>
    </row>
    <row r="8" spans="1:4">
      <c r="A8" s="190">
        <v>43599</v>
      </c>
      <c r="B8" s="191">
        <v>100479</v>
      </c>
      <c r="C8" s="55">
        <v>631.4</v>
      </c>
      <c r="D8" s="193" t="s">
        <v>31</v>
      </c>
    </row>
    <row r="9" spans="1:4">
      <c r="A9" s="109">
        <v>43599</v>
      </c>
      <c r="B9" s="195">
        <v>100480</v>
      </c>
      <c r="C9" s="65">
        <v>265</v>
      </c>
      <c r="D9" s="194" t="s">
        <v>32</v>
      </c>
    </row>
    <row r="10" spans="1:4">
      <c r="A10" s="53">
        <v>43599</v>
      </c>
      <c r="B10" s="191">
        <v>100481</v>
      </c>
      <c r="C10" s="56">
        <v>265</v>
      </c>
      <c r="D10" s="193" t="s">
        <v>33</v>
      </c>
    </row>
    <row r="11" spans="1:4">
      <c r="A11" s="53">
        <v>43599</v>
      </c>
      <c r="B11" s="191">
        <v>100482</v>
      </c>
      <c r="C11" s="56">
        <v>150</v>
      </c>
      <c r="D11" s="193" t="s">
        <v>34</v>
      </c>
    </row>
    <row r="12" spans="1:4">
      <c r="A12" s="53">
        <v>43599</v>
      </c>
      <c r="B12" s="191">
        <v>100483</v>
      </c>
      <c r="C12" s="56">
        <v>300</v>
      </c>
      <c r="D12" s="193" t="s">
        <v>35</v>
      </c>
    </row>
    <row r="13" spans="1:4">
      <c r="A13" s="53">
        <v>43599</v>
      </c>
      <c r="B13" s="191">
        <v>100484</v>
      </c>
      <c r="C13" s="56">
        <v>10</v>
      </c>
      <c r="D13" s="193" t="s">
        <v>36</v>
      </c>
    </row>
    <row r="14" spans="1:4">
      <c r="A14" s="53">
        <v>43599</v>
      </c>
      <c r="B14" s="191">
        <v>100485</v>
      </c>
      <c r="C14" s="56">
        <v>143.1</v>
      </c>
      <c r="D14" s="193" t="s">
        <v>37</v>
      </c>
    </row>
    <row r="15" spans="1:4">
      <c r="A15" s="53">
        <v>43669</v>
      </c>
      <c r="B15" s="191">
        <v>100486</v>
      </c>
      <c r="C15" s="56">
        <v>75</v>
      </c>
      <c r="D15" s="193" t="s">
        <v>30</v>
      </c>
    </row>
    <row r="16" spans="1:4">
      <c r="A16" s="53">
        <v>43669</v>
      </c>
      <c r="B16" s="191">
        <v>100487</v>
      </c>
      <c r="C16" s="56">
        <v>151.88</v>
      </c>
      <c r="D16" s="193" t="s">
        <v>40</v>
      </c>
    </row>
    <row r="17" spans="1:4">
      <c r="A17" s="53">
        <v>43669</v>
      </c>
      <c r="B17" s="191">
        <v>100488</v>
      </c>
      <c r="C17" s="56">
        <v>200</v>
      </c>
      <c r="D17" s="193" t="s">
        <v>39</v>
      </c>
    </row>
    <row r="18" spans="1:4">
      <c r="A18" s="190">
        <v>43669</v>
      </c>
      <c r="B18" s="191">
        <v>100489</v>
      </c>
      <c r="C18" s="184">
        <v>47</v>
      </c>
      <c r="D18" s="183" t="s">
        <v>38</v>
      </c>
    </row>
    <row r="19" spans="1:4">
      <c r="A19" s="53">
        <v>43748</v>
      </c>
      <c r="B19" s="196">
        <v>100490</v>
      </c>
      <c r="C19" s="56">
        <v>300</v>
      </c>
      <c r="D19" s="193" t="s">
        <v>47</v>
      </c>
    </row>
    <row r="20" spans="1:4">
      <c r="A20" s="197">
        <v>43748</v>
      </c>
      <c r="B20" s="198">
        <v>100491</v>
      </c>
      <c r="C20" s="65">
        <v>5</v>
      </c>
      <c r="D20" s="194" t="s">
        <v>48</v>
      </c>
    </row>
    <row r="21" spans="1:4">
      <c r="A21" s="197">
        <v>43748</v>
      </c>
      <c r="B21" s="198">
        <v>100492</v>
      </c>
      <c r="C21" s="65">
        <v>265</v>
      </c>
      <c r="D21" s="194" t="s">
        <v>49</v>
      </c>
    </row>
    <row r="22" spans="1:4">
      <c r="A22" s="210">
        <v>43748</v>
      </c>
      <c r="B22" s="124">
        <v>100493</v>
      </c>
      <c r="C22" s="56">
        <v>265</v>
      </c>
      <c r="D22" s="193" t="s">
        <v>32</v>
      </c>
    </row>
    <row r="23" spans="1:4">
      <c r="A23" s="210">
        <v>43809</v>
      </c>
      <c r="B23" s="119">
        <v>100495</v>
      </c>
      <c r="C23" s="121">
        <v>200</v>
      </c>
      <c r="D23" s="199" t="s">
        <v>50</v>
      </c>
    </row>
    <row r="24" spans="1:4">
      <c r="A24" s="210">
        <v>43874</v>
      </c>
      <c r="B24" s="124">
        <v>100496</v>
      </c>
      <c r="C24" s="56">
        <v>200</v>
      </c>
      <c r="D24" s="193" t="s">
        <v>51</v>
      </c>
    </row>
    <row r="25" spans="1:4">
      <c r="A25" s="210">
        <v>43874</v>
      </c>
      <c r="B25" s="124">
        <v>100497</v>
      </c>
      <c r="C25" s="56">
        <v>10</v>
      </c>
      <c r="D25" s="193" t="s">
        <v>52</v>
      </c>
    </row>
    <row r="26" spans="1:4">
      <c r="A26" s="211">
        <v>43899</v>
      </c>
      <c r="B26" s="124">
        <v>100498</v>
      </c>
      <c r="C26" s="56">
        <v>49</v>
      </c>
      <c r="D26" s="193" t="s">
        <v>66</v>
      </c>
    </row>
    <row r="27" spans="1:4">
      <c r="A27" s="212">
        <v>43921</v>
      </c>
      <c r="B27" s="203" t="s">
        <v>53</v>
      </c>
      <c r="C27" s="204">
        <f>SUM(C7:C26)</f>
        <v>3567.38</v>
      </c>
      <c r="D27" s="189"/>
    </row>
  </sheetData>
  <mergeCells count="1">
    <mergeCell ref="A1:D1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end of year </vt:lpstr>
      <vt:lpstr>Cash Book</vt:lpstr>
      <vt:lpstr>receipts</vt:lpstr>
      <vt:lpstr>expenditure</vt:lpstr>
      <vt:lpstr>'Cash Book'!Print_Area</vt:lpstr>
      <vt:lpstr>'end of year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Pc</cp:lastModifiedBy>
  <cp:lastPrinted>2020-05-15T09:48:21Z</cp:lastPrinted>
  <dcterms:created xsi:type="dcterms:W3CDTF">2015-12-21T09:38:09Z</dcterms:created>
  <dcterms:modified xsi:type="dcterms:W3CDTF">2020-05-15T11:20:57Z</dcterms:modified>
</cp:coreProperties>
</file>